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290" yWindow="135" windowWidth="14985" windowHeight="9435" tabRatio="882" firstSheet="6" activeTab="6"/>
  </bookViews>
  <sheets>
    <sheet name="Earnings Script ---&gt;" sheetId="25" state="hidden" r:id="rId1"/>
    <sheet name="FP&amp;A Check" sheetId="26" state="hidden" r:id="rId2"/>
    <sheet name="FP&amp;A Check (2)" sheetId="27" state="hidden" r:id="rId3"/>
    <sheet name="Roadshow --&gt;" sheetId="28" state="hidden" r:id="rId4"/>
    <sheet name="Rec of NI to Adj EPS" sheetId="30" state="hidden" r:id="rId5"/>
    <sheet name="Rec of NI to Adjusted EBITDA" sheetId="31" state="hidden" r:id="rId6"/>
    <sheet name="Financials - Consolidated" sheetId="41" r:id="rId7"/>
    <sheet name="Financials - Segment" sheetId="42" r:id="rId8"/>
    <sheet name="Metrics - Segment" sheetId="43" r:id="rId9"/>
    <sheet name="Non-GAAP Rec. NI to Adj EBITDA " sheetId="4" r:id="rId10"/>
    <sheet name="Non-GAAP Rec. - Segment" sheetId="44" r:id="rId11"/>
    <sheet name="End Notes" sheetId="45" r:id="rId12"/>
  </sheets>
  <definedNames>
    <definedName name="_xlnm.Print_Area" localSheetId="11">'End Notes'!$A$1:$O$29</definedName>
    <definedName name="_xlnm.Print_Area" localSheetId="6">'Financials - Consolidated'!$A$1:$P$59</definedName>
    <definedName name="_xlnm.Print_Area" localSheetId="7">'Financials - Segment'!$A$1:$N$37</definedName>
    <definedName name="_xlnm.Print_Area" localSheetId="8">'Metrics - Segment'!$A$1:$N$36</definedName>
    <definedName name="_xlnm.Print_Area" localSheetId="10">'Non-GAAP Rec. - Segment'!$A$1:$N$52</definedName>
    <definedName name="_xlnm.Print_Area" localSheetId="9">'Non-GAAP Rec. NI to Adj EBITDA '!$A$1:$N$34</definedName>
    <definedName name="Z_E06EC13E_6AFB_4099_9B46_C1AE6E9E5D65_.wvu.Cols" localSheetId="6" hidden="1">'Financials - Consolidated'!#REF!</definedName>
    <definedName name="Z_E06EC13E_6AFB_4099_9B46_C1AE6E9E5D65_.wvu.Cols" localSheetId="7" hidden="1">'Financials - Segment'!#REF!</definedName>
    <definedName name="Z_E06EC13E_6AFB_4099_9B46_C1AE6E9E5D65_.wvu.Cols" localSheetId="2" hidden="1">'FP&amp;A Check (2)'!$I:$O</definedName>
    <definedName name="Z_E06EC13E_6AFB_4099_9B46_C1AE6E9E5D65_.wvu.Cols" localSheetId="8" hidden="1">'Metrics - Segment'!#REF!</definedName>
    <definedName name="Z_E06EC13E_6AFB_4099_9B46_C1AE6E9E5D65_.wvu.Cols" localSheetId="10" hidden="1">'Non-GAAP Rec. - Segment'!#REF!</definedName>
    <definedName name="Z_E06EC13E_6AFB_4099_9B46_C1AE6E9E5D65_.wvu.Cols" localSheetId="9" hidden="1">'Non-GAAP Rec. NI to Adj EBITDA '!#REF!</definedName>
    <definedName name="Z_E06EC13E_6AFB_4099_9B46_C1AE6E9E5D65_.wvu.PrintArea" localSheetId="6" hidden="1">'Financials - Consolidated'!$B$1:$O$58</definedName>
    <definedName name="Z_E06EC13E_6AFB_4099_9B46_C1AE6E9E5D65_.wvu.PrintArea" localSheetId="7" hidden="1">'Financials - Segment'!$A$1:$N$37</definedName>
    <definedName name="Z_E06EC13E_6AFB_4099_9B46_C1AE6E9E5D65_.wvu.PrintArea" localSheetId="8" hidden="1">'Metrics - Segment'!$A$1:$N$36</definedName>
    <definedName name="Z_E06EC13E_6AFB_4099_9B46_C1AE6E9E5D65_.wvu.PrintArea" localSheetId="10" hidden="1">'Non-GAAP Rec. - Segment'!$A$1:$N$52</definedName>
    <definedName name="Z_E06EC13E_6AFB_4099_9B46_C1AE6E9E5D65_.wvu.PrintArea" localSheetId="9" hidden="1">'Non-GAAP Rec. NI to Adj EBITDA '!$A$1:$N$32</definedName>
    <definedName name="Z_E06EC13E_6AFB_4099_9B46_C1AE6E9E5D65_.wvu.Rows" localSheetId="10" hidden="1">'Non-GAAP Rec. - Segment'!#REF!</definedName>
    <definedName name="Z_E06EC13E_6AFB_4099_9B46_C1AE6E9E5D65_.wvu.Rows" localSheetId="9" hidden="1">'Non-GAAP Rec. NI to Adj EBITDA '!#REF!</definedName>
    <definedName name="Z_E06EC13E_6AFB_4099_9B46_C1AE6E9E5D65_.wvu.Rows" localSheetId="5" hidden="1">'Rec of NI to Adjusted EBITDA'!$45:$45,'Rec of NI to Adjusted EBITDA'!$67:$67</definedName>
    <definedName name="Z_F07C7E31_D41B_4275_B958_CFF793B175F0_.wvu.Cols" localSheetId="6" hidden="1">'Financials - Consolidated'!#REF!</definedName>
    <definedName name="Z_F07C7E31_D41B_4275_B958_CFF793B175F0_.wvu.Cols" localSheetId="7" hidden="1">'Financials - Segment'!#REF!</definedName>
    <definedName name="Z_F07C7E31_D41B_4275_B958_CFF793B175F0_.wvu.Cols" localSheetId="2" hidden="1">'FP&amp;A Check (2)'!$I:$O</definedName>
    <definedName name="Z_F07C7E31_D41B_4275_B958_CFF793B175F0_.wvu.Cols" localSheetId="8" hidden="1">'Metrics - Segment'!#REF!</definedName>
    <definedName name="Z_F07C7E31_D41B_4275_B958_CFF793B175F0_.wvu.Cols" localSheetId="10" hidden="1">'Non-GAAP Rec. - Segment'!#REF!</definedName>
    <definedName name="Z_F07C7E31_D41B_4275_B958_CFF793B175F0_.wvu.Cols" localSheetId="9" hidden="1">'Non-GAAP Rec. NI to Adj EBITDA '!#REF!</definedName>
    <definedName name="Z_F07C7E31_D41B_4275_B958_CFF793B175F0_.wvu.PrintArea" localSheetId="6" hidden="1">'Financials - Consolidated'!$B$1:$O$58</definedName>
    <definedName name="Z_F07C7E31_D41B_4275_B958_CFF793B175F0_.wvu.PrintArea" localSheetId="7" hidden="1">'Financials - Segment'!$A$1:$N$37</definedName>
    <definedName name="Z_F07C7E31_D41B_4275_B958_CFF793B175F0_.wvu.PrintArea" localSheetId="8" hidden="1">'Metrics - Segment'!$A$1:$N$36</definedName>
    <definedName name="Z_F07C7E31_D41B_4275_B958_CFF793B175F0_.wvu.PrintArea" localSheetId="10" hidden="1">'Non-GAAP Rec. - Segment'!$A$1:$N$52</definedName>
    <definedName name="Z_F07C7E31_D41B_4275_B958_CFF793B175F0_.wvu.PrintArea" localSheetId="9" hidden="1">'Non-GAAP Rec. NI to Adj EBITDA '!$A$1:$N$32</definedName>
    <definedName name="Z_F07C7E31_D41B_4275_B958_CFF793B175F0_.wvu.Rows" localSheetId="10" hidden="1">'Non-GAAP Rec. - Segment'!#REF!</definedName>
    <definedName name="Z_F07C7E31_D41B_4275_B958_CFF793B175F0_.wvu.Rows" localSheetId="9" hidden="1">'Non-GAAP Rec. NI to Adj EBITDA '!#REF!</definedName>
    <definedName name="Z_F07C7E31_D41B_4275_B958_CFF793B175F0_.wvu.Rows" localSheetId="5" hidden="1">'Rec of NI to Adjusted EBITDA'!$45:$45,'Rec of NI to Adjusted EBITDA'!$67:$67</definedName>
  </definedNames>
  <calcPr calcId="145621" calcMode="manual" concurrentCalc="0"/>
  <customWorkbookViews>
    <customWorkbookView name="Mundackal, Sonia - Personal View" guid="{F07C7E31-D41B-4275-B958-CFF793B175F0}" mergeInterval="0" personalView="1" maximized="1" windowWidth="1920" windowHeight="833" tabRatio="941" activeSheetId="16"/>
    <customWorkbookView name="Tasy, Christine - Personal View" guid="{E06EC13E-6AFB-4099-9B46-C1AE6E9E5D65}" mergeInterval="0" personalView="1" maximized="1" windowWidth="1614" windowHeight="639" tabRatio="941" activeSheetId="5"/>
  </customWorkbookViews>
</workbook>
</file>

<file path=xl/calcChain.xml><?xml version="1.0" encoding="utf-8"?>
<calcChain xmlns="http://schemas.openxmlformats.org/spreadsheetml/2006/main">
  <c r="H147" i="31" l="1"/>
  <c r="G147" i="31"/>
  <c r="F147" i="31"/>
  <c r="E147" i="31"/>
  <c r="D147" i="31"/>
  <c r="C147" i="31"/>
  <c r="B147" i="31"/>
  <c r="H146" i="31"/>
  <c r="H145" i="31"/>
  <c r="G138" i="31"/>
  <c r="F138" i="31"/>
  <c r="E138" i="31"/>
  <c r="D138" i="31"/>
  <c r="C138" i="31"/>
  <c r="B138" i="31"/>
  <c r="H137" i="31"/>
  <c r="H136" i="31"/>
  <c r="H135" i="31"/>
  <c r="H127" i="31"/>
  <c r="G127" i="31"/>
  <c r="F127" i="31"/>
  <c r="E127" i="31"/>
  <c r="D127" i="31"/>
  <c r="C127" i="31"/>
  <c r="B127" i="31"/>
  <c r="H126" i="31"/>
  <c r="H125" i="31"/>
  <c r="H124" i="31"/>
  <c r="H123" i="31"/>
  <c r="B115" i="31"/>
  <c r="H115" i="31"/>
  <c r="H116" i="31"/>
  <c r="G116" i="31"/>
  <c r="F116" i="31"/>
  <c r="E116" i="31"/>
  <c r="D116" i="31"/>
  <c r="C116" i="31"/>
  <c r="B116" i="31"/>
  <c r="H114" i="31"/>
  <c r="H113" i="31"/>
  <c r="H112" i="31"/>
  <c r="H111" i="31"/>
  <c r="H103" i="31"/>
  <c r="G103" i="31"/>
  <c r="F103" i="31"/>
  <c r="E103" i="31"/>
  <c r="D103" i="31"/>
  <c r="C103" i="31"/>
  <c r="B103" i="31"/>
  <c r="H102" i="31"/>
  <c r="H101" i="31"/>
  <c r="H100" i="31"/>
  <c r="H99" i="31"/>
  <c r="H98" i="31"/>
  <c r="H91" i="31"/>
  <c r="G91" i="31"/>
  <c r="F91" i="31"/>
  <c r="E91" i="31"/>
  <c r="D91" i="31"/>
  <c r="C91" i="31"/>
  <c r="B91" i="31"/>
  <c r="H90" i="31"/>
  <c r="H89" i="31"/>
  <c r="H88" i="31"/>
  <c r="H87" i="31"/>
  <c r="H86" i="31"/>
  <c r="H71" i="31"/>
  <c r="H75" i="31"/>
  <c r="H79" i="31"/>
  <c r="G75" i="31"/>
  <c r="G79" i="31"/>
  <c r="F75" i="31"/>
  <c r="F79" i="31"/>
  <c r="E75" i="31"/>
  <c r="E79" i="31"/>
  <c r="D75" i="31"/>
  <c r="D79" i="31"/>
  <c r="C75" i="31"/>
  <c r="C79" i="31"/>
  <c r="B75" i="31"/>
  <c r="B79" i="31"/>
  <c r="D78" i="31"/>
  <c r="H78" i="31"/>
  <c r="B77" i="31"/>
  <c r="H77" i="31"/>
  <c r="F77" i="31"/>
  <c r="E77" i="31"/>
  <c r="D77" i="31"/>
  <c r="C77" i="31"/>
  <c r="B76" i="31"/>
  <c r="H76" i="31"/>
  <c r="G76" i="31"/>
  <c r="F76" i="31"/>
  <c r="E76" i="31"/>
  <c r="D76" i="31"/>
  <c r="C76" i="31"/>
  <c r="H74" i="31"/>
  <c r="H73" i="31"/>
  <c r="H72" i="31"/>
  <c r="H59" i="31"/>
  <c r="H64" i="31"/>
  <c r="H68" i="31"/>
  <c r="G64" i="31"/>
  <c r="G68" i="31"/>
  <c r="F64" i="31"/>
  <c r="F68" i="31"/>
  <c r="E64" i="31"/>
  <c r="E68" i="31"/>
  <c r="D64" i="31"/>
  <c r="D68" i="31"/>
  <c r="C64" i="31"/>
  <c r="C68" i="31"/>
  <c r="B64" i="31"/>
  <c r="B68" i="31"/>
  <c r="H67" i="31"/>
  <c r="B66" i="31"/>
  <c r="H66" i="31"/>
  <c r="F66" i="31"/>
  <c r="E66" i="31"/>
  <c r="D66" i="31"/>
  <c r="C66" i="31"/>
  <c r="B65" i="31"/>
  <c r="H65" i="31"/>
  <c r="G65" i="31"/>
  <c r="F65" i="31"/>
  <c r="E65" i="31"/>
  <c r="D65" i="31"/>
  <c r="C65" i="31"/>
  <c r="H63" i="31"/>
  <c r="H62" i="31"/>
  <c r="H61" i="31"/>
  <c r="H60" i="31"/>
  <c r="H49" i="31"/>
  <c r="H53" i="31"/>
  <c r="H57" i="31"/>
  <c r="G53" i="31"/>
  <c r="G57" i="31"/>
  <c r="F53" i="31"/>
  <c r="F57" i="31"/>
  <c r="E53" i="31"/>
  <c r="E57" i="31"/>
  <c r="D53" i="31"/>
  <c r="D57" i="31"/>
  <c r="C53" i="31"/>
  <c r="C57" i="31"/>
  <c r="B53" i="31"/>
  <c r="B57" i="31"/>
  <c r="B56" i="31"/>
  <c r="H56" i="31"/>
  <c r="D56" i="31"/>
  <c r="B55" i="31"/>
  <c r="H55" i="31"/>
  <c r="F55" i="31"/>
  <c r="E55" i="31"/>
  <c r="D55" i="31"/>
  <c r="C55" i="31"/>
  <c r="B54" i="31"/>
  <c r="H54" i="31"/>
  <c r="G54" i="31"/>
  <c r="F54" i="31"/>
  <c r="E54" i="31"/>
  <c r="D54" i="31"/>
  <c r="C54" i="31"/>
  <c r="H52" i="31"/>
  <c r="H51" i="31"/>
  <c r="H50" i="31"/>
  <c r="H38" i="31"/>
  <c r="H42" i="31"/>
  <c r="H46" i="31"/>
  <c r="G42" i="31"/>
  <c r="G46" i="31"/>
  <c r="F42" i="31"/>
  <c r="F46" i="31"/>
  <c r="E42" i="31"/>
  <c r="E46" i="31"/>
  <c r="D42" i="31"/>
  <c r="D46" i="31"/>
  <c r="C42" i="31"/>
  <c r="C46" i="31"/>
  <c r="B42" i="31"/>
  <c r="B46" i="31"/>
  <c r="H45" i="31"/>
  <c r="B44" i="31"/>
  <c r="H44" i="31"/>
  <c r="F44" i="31"/>
  <c r="E44" i="31"/>
  <c r="D44" i="31"/>
  <c r="C44" i="31"/>
  <c r="B43" i="31"/>
  <c r="H43" i="31"/>
  <c r="G43" i="31"/>
  <c r="F43" i="31"/>
  <c r="E43" i="31"/>
  <c r="D43" i="31"/>
  <c r="C43" i="31"/>
  <c r="H41" i="31"/>
  <c r="H40" i="31"/>
  <c r="H39" i="31"/>
  <c r="H35" i="31"/>
  <c r="G35" i="31"/>
  <c r="F35" i="31"/>
  <c r="E35" i="31"/>
  <c r="D35" i="31"/>
  <c r="C35" i="31"/>
  <c r="B35" i="31"/>
  <c r="H34" i="31"/>
  <c r="H33" i="31"/>
  <c r="H32" i="31"/>
  <c r="H31" i="31"/>
  <c r="H14" i="31"/>
  <c r="H18" i="31"/>
  <c r="H23" i="31"/>
  <c r="G18" i="31"/>
  <c r="G23" i="31"/>
  <c r="F18" i="31"/>
  <c r="F23" i="31"/>
  <c r="E18" i="31"/>
  <c r="E23" i="31"/>
  <c r="D18" i="31"/>
  <c r="D23" i="31"/>
  <c r="C18" i="31"/>
  <c r="C23" i="31"/>
  <c r="B18" i="31"/>
  <c r="B23" i="31"/>
  <c r="F22" i="31"/>
  <c r="H22" i="31"/>
  <c r="E21" i="31"/>
  <c r="H21" i="31"/>
  <c r="B20" i="31"/>
  <c r="H20" i="31"/>
  <c r="F20" i="31"/>
  <c r="E20" i="31"/>
  <c r="D20" i="31"/>
  <c r="C20" i="31"/>
  <c r="B19" i="31"/>
  <c r="H19" i="31"/>
  <c r="G19" i="31"/>
  <c r="F19" i="31"/>
  <c r="E19" i="31"/>
  <c r="D19" i="31"/>
  <c r="C19" i="31"/>
  <c r="H17" i="31"/>
  <c r="H16" i="31"/>
  <c r="H15" i="31"/>
  <c r="H2" i="31"/>
  <c r="H6" i="31"/>
  <c r="H11" i="31"/>
  <c r="G6" i="31"/>
  <c r="G11" i="31"/>
  <c r="F6" i="31"/>
  <c r="F11" i="31"/>
  <c r="E6" i="31"/>
  <c r="E11" i="31"/>
  <c r="D6" i="31"/>
  <c r="D11" i="31"/>
  <c r="C6" i="31"/>
  <c r="C11" i="31"/>
  <c r="B6" i="31"/>
  <c r="B11" i="31"/>
  <c r="F10" i="31"/>
  <c r="H10" i="31"/>
  <c r="B9" i="31"/>
  <c r="H9" i="31"/>
  <c r="G9" i="31"/>
  <c r="F9" i="31"/>
  <c r="E9" i="31"/>
  <c r="D9" i="31"/>
  <c r="C9" i="31"/>
  <c r="B8" i="31"/>
  <c r="H8" i="31"/>
  <c r="F8" i="31"/>
  <c r="E8" i="31"/>
  <c r="D8" i="31"/>
  <c r="C8" i="31"/>
  <c r="B7" i="31"/>
  <c r="H7" i="31"/>
  <c r="G7" i="31"/>
  <c r="F7" i="31"/>
  <c r="E7" i="31"/>
  <c r="D7" i="31"/>
  <c r="C7" i="31"/>
  <c r="H5" i="31"/>
  <c r="H4" i="31"/>
  <c r="H3" i="31"/>
  <c r="J18" i="30"/>
  <c r="I18" i="30"/>
  <c r="H18" i="30"/>
  <c r="G18" i="30"/>
  <c r="F18" i="30"/>
  <c r="E18" i="30"/>
  <c r="D18" i="30"/>
  <c r="C18" i="30"/>
  <c r="B18" i="30"/>
  <c r="J10" i="30"/>
  <c r="J17" i="30"/>
  <c r="I10" i="30"/>
  <c r="I17" i="30"/>
  <c r="H10" i="30"/>
  <c r="H17" i="30"/>
  <c r="G10" i="30"/>
  <c r="G17" i="30"/>
  <c r="F10" i="30"/>
  <c r="F17" i="30"/>
  <c r="E10" i="30"/>
  <c r="E17" i="30"/>
  <c r="D10" i="30"/>
  <c r="D17" i="30"/>
  <c r="C10" i="30"/>
  <c r="C17" i="30"/>
  <c r="B10" i="30"/>
  <c r="B17" i="30"/>
  <c r="G16" i="30"/>
  <c r="F16" i="30"/>
  <c r="H15" i="30"/>
  <c r="G15" i="30"/>
  <c r="F15" i="30"/>
  <c r="E15" i="30"/>
  <c r="D15" i="30"/>
  <c r="C15" i="30"/>
  <c r="B15" i="30"/>
  <c r="I14" i="30"/>
  <c r="G14" i="30"/>
  <c r="D14" i="30"/>
  <c r="G13" i="30"/>
  <c r="F13" i="30"/>
  <c r="I12" i="30"/>
  <c r="H12" i="30"/>
  <c r="G12" i="30"/>
  <c r="F12" i="30"/>
  <c r="E12" i="30"/>
  <c r="C12" i="30"/>
  <c r="B12" i="30"/>
  <c r="J3" i="30"/>
  <c r="J9" i="30"/>
  <c r="I3" i="30"/>
  <c r="I9" i="30"/>
  <c r="H3" i="30"/>
  <c r="H9" i="30"/>
  <c r="G3" i="30"/>
  <c r="G9" i="30"/>
  <c r="F3" i="30"/>
  <c r="F9" i="30"/>
  <c r="E3" i="30"/>
  <c r="E9" i="30"/>
  <c r="D3" i="30"/>
  <c r="D9" i="30"/>
  <c r="C3" i="30"/>
  <c r="C9" i="30"/>
  <c r="B3" i="30"/>
  <c r="B9" i="30"/>
  <c r="H8" i="30"/>
  <c r="G8" i="30"/>
  <c r="F8" i="30"/>
  <c r="E8" i="30"/>
  <c r="D8" i="30"/>
  <c r="C8" i="30"/>
  <c r="B8" i="30"/>
  <c r="I7" i="30"/>
  <c r="G7" i="30"/>
  <c r="D7" i="30"/>
  <c r="G6" i="30"/>
  <c r="F6" i="30"/>
  <c r="I5" i="30"/>
  <c r="H5" i="30"/>
  <c r="G5" i="30"/>
  <c r="F5" i="30"/>
  <c r="E5" i="30"/>
  <c r="C5" i="30"/>
  <c r="B5" i="30"/>
  <c r="C32" i="27"/>
  <c r="B30" i="27"/>
  <c r="D32" i="27"/>
  <c r="C31" i="27"/>
  <c r="G30" i="27"/>
  <c r="C30" i="27"/>
  <c r="D30" i="27"/>
  <c r="G29" i="27"/>
  <c r="C29" i="27"/>
  <c r="B29" i="27"/>
  <c r="D29" i="27"/>
  <c r="G28" i="27"/>
  <c r="C28" i="27"/>
  <c r="B28" i="27"/>
  <c r="D28" i="27"/>
  <c r="G27" i="27"/>
  <c r="F27" i="27"/>
  <c r="E27" i="27"/>
  <c r="C27" i="27"/>
  <c r="B27" i="27"/>
  <c r="D27" i="27"/>
  <c r="G26" i="27"/>
  <c r="F26" i="27"/>
  <c r="E26" i="27"/>
  <c r="C26" i="27"/>
  <c r="B26" i="27"/>
  <c r="D26" i="27"/>
  <c r="G25" i="27"/>
  <c r="F25" i="27"/>
  <c r="E25" i="27"/>
  <c r="C25" i="27"/>
  <c r="B25" i="27"/>
  <c r="D25" i="27"/>
  <c r="C21" i="27"/>
  <c r="B19" i="27"/>
  <c r="D21" i="27"/>
  <c r="C20" i="27"/>
  <c r="G19" i="27"/>
  <c r="C19" i="27"/>
  <c r="D19" i="27"/>
  <c r="G18" i="27"/>
  <c r="C18" i="27"/>
  <c r="B18" i="27"/>
  <c r="D18" i="27"/>
  <c r="G17" i="27"/>
  <c r="C17" i="27"/>
  <c r="B17" i="27"/>
  <c r="D17" i="27"/>
  <c r="G16" i="27"/>
  <c r="F16" i="27"/>
  <c r="E16" i="27"/>
  <c r="C16" i="27"/>
  <c r="B16" i="27"/>
  <c r="D16" i="27"/>
  <c r="G15" i="27"/>
  <c r="F15" i="27"/>
  <c r="E15" i="27"/>
  <c r="C15" i="27"/>
  <c r="B15" i="27"/>
  <c r="D15" i="27"/>
  <c r="G14" i="27"/>
  <c r="F14" i="27"/>
  <c r="E14" i="27"/>
  <c r="C14" i="27"/>
  <c r="B14" i="27"/>
  <c r="D14" i="27"/>
  <c r="C10" i="27"/>
  <c r="B8" i="27"/>
  <c r="D10" i="27"/>
  <c r="C9" i="27"/>
  <c r="G8" i="27"/>
  <c r="C8" i="27"/>
  <c r="D8" i="27"/>
  <c r="G7" i="27"/>
  <c r="C7" i="27"/>
  <c r="B7" i="27"/>
  <c r="D7" i="27"/>
  <c r="G6" i="27"/>
  <c r="C6" i="27"/>
  <c r="B6" i="27"/>
  <c r="D6" i="27"/>
  <c r="G5" i="27"/>
  <c r="F5" i="27"/>
  <c r="E5" i="27"/>
  <c r="C5" i="27"/>
  <c r="B5" i="27"/>
  <c r="D5" i="27"/>
  <c r="G4" i="27"/>
  <c r="F4" i="27"/>
  <c r="E4" i="27"/>
  <c r="C4" i="27"/>
  <c r="B4" i="27"/>
  <c r="D4" i="27"/>
  <c r="G3" i="27"/>
  <c r="F3" i="27"/>
  <c r="E3" i="27"/>
  <c r="C3" i="27"/>
  <c r="B3" i="27"/>
  <c r="D3" i="27"/>
  <c r="E33" i="26"/>
  <c r="C33" i="26"/>
  <c r="B33" i="26"/>
  <c r="B32" i="26"/>
  <c r="E32" i="26"/>
  <c r="F32" i="26"/>
  <c r="C32" i="26"/>
  <c r="D32" i="26"/>
  <c r="B31" i="26"/>
  <c r="E31" i="26"/>
  <c r="F31" i="26"/>
  <c r="C31" i="26"/>
  <c r="D31" i="26"/>
  <c r="E28" i="26"/>
  <c r="C28" i="26"/>
  <c r="B28" i="26"/>
  <c r="B27" i="26"/>
  <c r="E27" i="26"/>
  <c r="F27" i="26"/>
  <c r="C27" i="26"/>
  <c r="D27" i="26"/>
  <c r="B26" i="26"/>
  <c r="E26" i="26"/>
  <c r="F26" i="26"/>
  <c r="C26" i="26"/>
  <c r="D26" i="26"/>
  <c r="E23" i="26"/>
  <c r="C23" i="26"/>
  <c r="B23" i="26"/>
  <c r="B22" i="26"/>
  <c r="E22" i="26"/>
  <c r="F22" i="26"/>
  <c r="C22" i="26"/>
  <c r="D22" i="26"/>
  <c r="B21" i="26"/>
  <c r="E21" i="26"/>
  <c r="F21" i="26"/>
  <c r="C21" i="26"/>
  <c r="D21" i="26"/>
  <c r="E18" i="26"/>
  <c r="C18" i="26"/>
  <c r="B18" i="26"/>
  <c r="B17" i="26"/>
  <c r="E17" i="26"/>
  <c r="F17" i="26"/>
  <c r="C17" i="26"/>
  <c r="D17" i="26"/>
  <c r="B16" i="26"/>
  <c r="E16" i="26"/>
  <c r="F16" i="26"/>
  <c r="C16" i="26"/>
  <c r="D16" i="26"/>
  <c r="E13" i="26"/>
  <c r="C13" i="26"/>
  <c r="B13" i="26"/>
  <c r="B12" i="26"/>
  <c r="E12" i="26"/>
  <c r="F12" i="26"/>
  <c r="C12" i="26"/>
  <c r="D12" i="26"/>
  <c r="B11" i="26"/>
  <c r="E11" i="26"/>
  <c r="F11" i="26"/>
  <c r="C11" i="26"/>
  <c r="D11" i="26"/>
  <c r="I7" i="26"/>
  <c r="K7" i="26"/>
  <c r="M7" i="26"/>
  <c r="J7" i="26"/>
  <c r="L7" i="26"/>
  <c r="E6" i="26"/>
  <c r="E3" i="26"/>
  <c r="E7" i="26"/>
  <c r="C6" i="26"/>
  <c r="C3" i="26"/>
  <c r="C7" i="26"/>
  <c r="B6" i="26"/>
  <c r="B3" i="26"/>
  <c r="B7" i="26"/>
  <c r="I6" i="26"/>
  <c r="K6" i="26"/>
  <c r="M6" i="26"/>
  <c r="J6" i="26"/>
  <c r="L6" i="26"/>
  <c r="F6" i="26"/>
  <c r="D6" i="26"/>
  <c r="I5" i="26"/>
  <c r="K5" i="26"/>
  <c r="M5" i="26"/>
  <c r="J5" i="26"/>
  <c r="L5" i="26"/>
  <c r="B5" i="26"/>
  <c r="E5" i="26"/>
  <c r="F5" i="26"/>
  <c r="C5" i="26"/>
  <c r="D5" i="26"/>
  <c r="I4" i="26"/>
  <c r="K4" i="26"/>
  <c r="M4" i="26"/>
  <c r="J4" i="26"/>
  <c r="L4" i="26"/>
  <c r="B4" i="26"/>
  <c r="E4" i="26"/>
  <c r="F4" i="26"/>
  <c r="C4" i="26"/>
  <c r="D4" i="26"/>
  <c r="F3" i="26"/>
  <c r="D3" i="26"/>
</calcChain>
</file>

<file path=xl/comments1.xml><?xml version="1.0" encoding="utf-8"?>
<comments xmlns="http://schemas.openxmlformats.org/spreadsheetml/2006/main">
  <authors>
    <author>Lee, Minji</author>
  </authors>
  <commentList>
    <comment ref="I4" authorId="0">
      <text>
        <r>
          <rPr>
            <b/>
            <sz val="9"/>
            <color indexed="81"/>
            <rFont val="Tahoma"/>
            <family val="2"/>
          </rPr>
          <t>Lee, Minji:</t>
        </r>
        <r>
          <rPr>
            <sz val="9"/>
            <color indexed="81"/>
            <rFont val="Tahoma"/>
            <family val="2"/>
          </rPr>
          <t xml:space="preserve">
I think Dave calculated this in Q4 but not sure how he did when I reviewed his support.  I sent him a note two days ago to ask him how, but I can follow up again tomorrow.</t>
        </r>
      </text>
    </comment>
    <comment ref="K4" authorId="0">
      <text>
        <r>
          <rPr>
            <b/>
            <sz val="9"/>
            <color indexed="81"/>
            <rFont val="Tahoma"/>
            <family val="2"/>
          </rPr>
          <t>Lee, Minji:</t>
        </r>
        <r>
          <rPr>
            <sz val="9"/>
            <color indexed="81"/>
            <rFont val="Tahoma"/>
            <family val="2"/>
          </rPr>
          <t xml:space="preserve">
I know the percentages that's in Q1 2015 gameday deck are 73.7, 17.5, 6.0, 2.8 but not sure if they were calculated the same way Q4 2015 percentages and Q1 2016 percentages are to be. Megan told me FP&amp;A provided support for this one so can you guys check the calc?</t>
        </r>
      </text>
    </comment>
  </commentList>
</comments>
</file>

<file path=xl/sharedStrings.xml><?xml version="1.0" encoding="utf-8"?>
<sst xmlns="http://schemas.openxmlformats.org/spreadsheetml/2006/main" count="733" uniqueCount="177">
  <si>
    <t>Cash and cash equivalents</t>
  </si>
  <si>
    <t>Accounts receivable, net</t>
  </si>
  <si>
    <t>Revenues</t>
  </si>
  <si>
    <t>Amortization of other intangible assets</t>
  </si>
  <si>
    <t>Interest income and other</t>
  </si>
  <si>
    <t>Interest expense</t>
  </si>
  <si>
    <t>Net income</t>
  </si>
  <si>
    <t>Depreciation and amortization</t>
  </si>
  <si>
    <t>Goodwill impairment charge</t>
  </si>
  <si>
    <t>Payments for acquisition of businesses, net of cash received</t>
  </si>
  <si>
    <t>Purchases of property and equipment</t>
  </si>
  <si>
    <t>Purchase and retirement of common stock</t>
  </si>
  <si>
    <t>Loss on early extinguishment of debt</t>
  </si>
  <si>
    <t>Corporate</t>
  </si>
  <si>
    <t>Revenue</t>
  </si>
  <si>
    <t>Adjusted EBITDA</t>
  </si>
  <si>
    <t>Total</t>
  </si>
  <si>
    <t>Forensic and Litigation Consulting</t>
  </si>
  <si>
    <t>Economic Consulting</t>
  </si>
  <si>
    <t>Corporate Finance &amp; Restructuring</t>
  </si>
  <si>
    <t>Add back:</t>
  </si>
  <si>
    <t>Income tax provision</t>
  </si>
  <si>
    <t>Special charges</t>
  </si>
  <si>
    <t>Remeasurement of acquisition-related contingent consideration</t>
  </si>
  <si>
    <t>North America</t>
  </si>
  <si>
    <t>EMEA</t>
  </si>
  <si>
    <t>Asia Pacific</t>
  </si>
  <si>
    <t>Latin America</t>
  </si>
  <si>
    <t>FTI CONSULTING, INC.</t>
  </si>
  <si>
    <t>Weighted average number of common shares outstanding – diluted</t>
  </si>
  <si>
    <t>Three Months Ended March 31, 2015</t>
  </si>
  <si>
    <t>Strategic Communications</t>
  </si>
  <si>
    <t>Net income (loss)</t>
  </si>
  <si>
    <t>(unaudited)</t>
  </si>
  <si>
    <t>Financial Review</t>
  </si>
  <si>
    <t>Geographic Review</t>
  </si>
  <si>
    <t>Q1 2016</t>
  </si>
  <si>
    <t>Q4 2015</t>
  </si>
  <si>
    <t>% Variance</t>
  </si>
  <si>
    <t>Q1 2015</t>
  </si>
  <si>
    <t>Q1 2016
% of Rev.</t>
  </si>
  <si>
    <t>Q4 2015
% of Rev.</t>
  </si>
  <si>
    <t>Q1 2015
% of Rev.</t>
  </si>
  <si>
    <t>Q1 '16 vs. Q4 '15
Rev Growth</t>
  </si>
  <si>
    <t>Q1 '16 vs. Q1 '15
Rev Growth</t>
  </si>
  <si>
    <t>Region</t>
  </si>
  <si>
    <t>Fully Diluted Earning per Share</t>
  </si>
  <si>
    <r>
      <t>Adjusted Earnings per Diluted Share</t>
    </r>
    <r>
      <rPr>
        <b/>
        <vertAlign val="superscript"/>
        <sz val="11"/>
        <color theme="1"/>
        <rFont val="Franklin Gothic Book"/>
        <family val="2"/>
        <scheme val="minor"/>
      </rPr>
      <t xml:space="preserve"> (1)</t>
    </r>
  </si>
  <si>
    <r>
      <t>Adjusted EBITDA</t>
    </r>
    <r>
      <rPr>
        <b/>
        <vertAlign val="superscript"/>
        <sz val="11"/>
        <color theme="1"/>
        <rFont val="Franklin Gothic Book"/>
        <family val="2"/>
        <scheme val="minor"/>
      </rPr>
      <t xml:space="preserve"> (1)</t>
    </r>
  </si>
  <si>
    <r>
      <t>Adjusted EBITDA Margin</t>
    </r>
    <r>
      <rPr>
        <b/>
        <vertAlign val="superscript"/>
        <sz val="11"/>
        <color theme="1"/>
        <rFont val="Franklin Gothic Book"/>
        <family val="2"/>
        <scheme val="minor"/>
      </rPr>
      <t xml:space="preserve"> (1)</t>
    </r>
  </si>
  <si>
    <r>
      <t>Adjusted Segment EBITDA</t>
    </r>
    <r>
      <rPr>
        <vertAlign val="superscript"/>
        <sz val="11"/>
        <color theme="1"/>
        <rFont val="Franklin Gothic Book"/>
        <family val="2"/>
        <scheme val="minor"/>
      </rPr>
      <t xml:space="preserve"> (1)</t>
    </r>
  </si>
  <si>
    <r>
      <t>Adjusted Segment EBITDA Margin</t>
    </r>
    <r>
      <rPr>
        <vertAlign val="superscript"/>
        <sz val="11"/>
        <color theme="1"/>
        <rFont val="Franklin Gothic Book"/>
        <family val="2"/>
        <scheme val="minor"/>
      </rPr>
      <t xml:space="preserve"> (1)</t>
    </r>
  </si>
  <si>
    <t>Forensic &amp; Litigation Consulting</t>
  </si>
  <si>
    <t>Economics Consulting</t>
  </si>
  <si>
    <t>Technology</t>
  </si>
  <si>
    <t>Three Months Ended March 31, 2016</t>
  </si>
  <si>
    <t>Year Ended March 31, 2016</t>
  </si>
  <si>
    <t>Utilization</t>
  </si>
  <si>
    <t>Average Billable Rate</t>
  </si>
  <si>
    <t>Revenue-generating Headcount (at period end)</t>
  </si>
  <si>
    <t>n/a</t>
  </si>
  <si>
    <t>Unallocated Corporate</t>
  </si>
  <si>
    <t>Three Months Ended December 31, 2015</t>
  </si>
  <si>
    <t>Year Ended March 31, 2015</t>
  </si>
  <si>
    <t>Q3 2015</t>
  </si>
  <si>
    <t>-</t>
  </si>
  <si>
    <t>Special charges, net of tax</t>
  </si>
  <si>
    <t>Remeasurement of acquisition-related contingent consideration, net of tax</t>
  </si>
  <si>
    <t>Loss on early extinguishment of debt, net of tax</t>
  </si>
  <si>
    <t xml:space="preserve">Corporate Finance &amp; Restructuring </t>
  </si>
  <si>
    <t xml:space="preserve">- </t>
  </si>
  <si>
    <t>SELECTED FINANCIAL DATA</t>
  </si>
  <si>
    <t>FY2015</t>
  </si>
  <si>
    <t>Q2 2015</t>
  </si>
  <si>
    <t>FY2014</t>
  </si>
  <si>
    <t>CONSOLIDATED</t>
  </si>
  <si>
    <t>N/A</t>
  </si>
  <si>
    <t>SG&amp;A</t>
  </si>
  <si>
    <t>SG&amp;A (as % of revenue)</t>
  </si>
  <si>
    <t>Weighted average number of common shares outstanding - diluted</t>
  </si>
  <si>
    <t>Balance Sheet/Cash Flow</t>
  </si>
  <si>
    <t>SEGMENT</t>
  </si>
  <si>
    <t>CORPORATE FINANCE &amp; RESTRUCTURING</t>
  </si>
  <si>
    <t>% of Total Revenues</t>
  </si>
  <si>
    <t>Adjusted Segment EBITDA</t>
  </si>
  <si>
    <t xml:space="preserve"> Adjusted Segment EBITDA Margin</t>
  </si>
  <si>
    <t>FORENSIC AND LITIGATION CONSULTING</t>
  </si>
  <si>
    <t>ECONOMIC CONSULTING</t>
  </si>
  <si>
    <t>TECHNOLOGY</t>
  </si>
  <si>
    <t>STRATEGIC COMMUNICATIONS</t>
  </si>
  <si>
    <t>Operating Income</t>
  </si>
  <si>
    <t>SELECTED OPERATING DATA</t>
  </si>
  <si>
    <t xml:space="preserve">CONSOLIDATED </t>
  </si>
  <si>
    <t>RECONCILIATION OF SEGMENT OPERATING INCOME TO ADJUSTED SEGMENT EBITDA</t>
  </si>
  <si>
    <t>Segment Operating Income</t>
  </si>
  <si>
    <t>Segment Operating Income (Loss)</t>
  </si>
  <si>
    <t>UNALLOCATED CORPORATE EXPENSES</t>
  </si>
  <si>
    <t>Total Adjusted EBITDA</t>
  </si>
  <si>
    <t>Year Ended December 31, 2015</t>
  </si>
  <si>
    <t>Year Ended December 31, 2014</t>
  </si>
  <si>
    <t>END NOTES</t>
  </si>
  <si>
    <r>
      <t xml:space="preserve">Operating income </t>
    </r>
    <r>
      <rPr>
        <vertAlign val="superscript"/>
        <sz val="11"/>
        <color rgb="FF000000"/>
        <rFont val="Franklin Gothic Demi"/>
        <family val="2"/>
      </rPr>
      <t>(1)</t>
    </r>
  </si>
  <si>
    <t>Fair value remeasurement of contingent consideration</t>
  </si>
  <si>
    <r>
      <t>Adjusted EBITDA</t>
    </r>
    <r>
      <rPr>
        <vertAlign val="superscript"/>
        <sz val="11"/>
        <color rgb="FF000000"/>
        <rFont val="Franklin Gothic Demi"/>
        <family val="2"/>
      </rPr>
      <t xml:space="preserve"> (1)</t>
    </r>
  </si>
  <si>
    <t>Three Months Ended June 30, 2015</t>
  </si>
  <si>
    <t xml:space="preserve">Technology </t>
  </si>
  <si>
    <r>
      <t xml:space="preserve">Operating income </t>
    </r>
    <r>
      <rPr>
        <vertAlign val="superscript"/>
        <sz val="10"/>
        <color rgb="FF000000"/>
        <rFont val="Franklin Gothic Demi"/>
        <family val="2"/>
      </rPr>
      <t>(1)</t>
    </r>
  </si>
  <si>
    <t>Depreciation and amortization of intangible assets</t>
  </si>
  <si>
    <r>
      <t xml:space="preserve">Adjusted EBITDA </t>
    </r>
    <r>
      <rPr>
        <vertAlign val="superscript"/>
        <sz val="10"/>
        <color rgb="FF000000"/>
        <rFont val="Franklin Gothic Demi"/>
        <family val="2"/>
      </rPr>
      <t>(1)</t>
    </r>
  </si>
  <si>
    <t>Year Ended December 31, 2013</t>
  </si>
  <si>
    <t>Corporate Finance &amp;  Restructuring</t>
  </si>
  <si>
    <t>Net loss</t>
  </si>
  <si>
    <r>
      <t>Operating income (loss)</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</si>
  <si>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</si>
  <si>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2012</t>
  </si>
  <si>
    <r>
      <t xml:space="preserve">Operating income (loss) </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</si>
  <si>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</si>
  <si>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2011</t>
  </si>
  <si>
    <r>
      <t xml:space="preserve">Operating income </t>
    </r>
    <r>
      <rPr>
        <vertAlign val="superscript"/>
        <sz val="10"/>
        <color rgb="FF000000"/>
        <rFont val="Franklin Gothic Demi"/>
        <family val="2"/>
      </rPr>
      <t>(1)</t>
    </r>
  </si>
  <si>
    <r>
      <t xml:space="preserve">Adjusted EBITDA </t>
    </r>
    <r>
      <rPr>
        <vertAlign val="superscript"/>
        <sz val="10"/>
        <color rgb="FF000000"/>
        <rFont val="Franklin Gothic Demi"/>
        <family val="2"/>
      </rPr>
      <t>(1)</t>
    </r>
  </si>
  <si>
    <t>Year Ended December 31, 2010</t>
  </si>
  <si>
    <t>Year Ended December 31, 2009</t>
  </si>
  <si>
    <t xml:space="preserve">-   </t>
  </si>
  <si>
    <r>
      <t xml:space="preserve">Adjusted Net Income </t>
    </r>
    <r>
      <rPr>
        <vertAlign val="superscript"/>
        <sz val="10"/>
        <color rgb="FF000000"/>
        <rFont val="Franklin Gothic Demi"/>
        <family val="2"/>
      </rPr>
      <t>(1)</t>
    </r>
  </si>
  <si>
    <t>Earnings (loss) per common share – diluted</t>
  </si>
  <si>
    <t>Impact of denominator for diluted adjusted earnings per common share</t>
  </si>
  <si>
    <r>
      <t xml:space="preserve">Adjusted earnings per common share – diluted </t>
    </r>
    <r>
      <rPr>
        <vertAlign val="superscript"/>
        <sz val="10"/>
        <color rgb="FF000000"/>
        <rFont val="Franklin Gothic Demi"/>
        <family val="2"/>
      </rPr>
      <t>(1)</t>
    </r>
    <r>
      <rPr>
        <sz val="10"/>
        <color rgb="FF000000"/>
        <rFont val="Franklin Gothic Demi"/>
        <family val="2"/>
      </rPr>
      <t xml:space="preserve"> </t>
    </r>
  </si>
  <si>
    <t>Q2 2016</t>
  </si>
  <si>
    <t>Three Months Ended June 30, 2016</t>
  </si>
  <si>
    <t>Three Months Ended September 30, 2015</t>
  </si>
  <si>
    <t>Q3 2016</t>
  </si>
  <si>
    <t xml:space="preserve">Depreciation and amortization </t>
  </si>
  <si>
    <t>Q4 2016</t>
  </si>
  <si>
    <t>FY2016</t>
  </si>
  <si>
    <r>
      <t xml:space="preserve"> Y/Y Growth Rate</t>
    </r>
    <r>
      <rPr>
        <vertAlign val="superscript"/>
        <sz val="12"/>
        <color theme="1"/>
        <rFont val="Calibri"/>
        <family val="2"/>
      </rPr>
      <t>1</t>
    </r>
  </si>
  <si>
    <r>
      <t xml:space="preserve"> Q/Q Growth Rate</t>
    </r>
    <r>
      <rPr>
        <vertAlign val="superscript"/>
        <sz val="12"/>
        <color theme="1"/>
        <rFont val="Calibri"/>
        <family val="2"/>
      </rPr>
      <t>2</t>
    </r>
  </si>
  <si>
    <r>
      <t>Utilization</t>
    </r>
    <r>
      <rPr>
        <vertAlign val="superscript"/>
        <sz val="12"/>
        <color theme="1"/>
        <rFont val="Calibri"/>
        <family val="2"/>
      </rPr>
      <t>2</t>
    </r>
  </si>
  <si>
    <r>
      <rPr>
        <vertAlign val="superscript"/>
        <sz val="10"/>
        <color theme="1"/>
        <rFont val="Calibri"/>
        <family val="2"/>
      </rPr>
      <t>1</t>
    </r>
    <r>
      <rPr>
        <sz val="10"/>
        <color theme="1"/>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t>
    </r>
  </si>
  <si>
    <r>
      <t>TECHNOLOGY</t>
    </r>
    <r>
      <rPr>
        <b/>
        <vertAlign val="superscript"/>
        <sz val="12"/>
        <color theme="1"/>
        <rFont val="Calibri"/>
        <family val="2"/>
      </rPr>
      <t>3</t>
    </r>
  </si>
  <si>
    <r>
      <t>STRATEGIC COMMUNICATIONS</t>
    </r>
    <r>
      <rPr>
        <b/>
        <vertAlign val="superscript"/>
        <sz val="12"/>
        <color theme="1"/>
        <rFont val="Calibri"/>
        <family val="2"/>
      </rPr>
      <t>3</t>
    </r>
  </si>
  <si>
    <t xml:space="preserve">Tax impact of loss on early extinguishment of debt </t>
  </si>
  <si>
    <t xml:space="preserve">Tax impact of special charges </t>
  </si>
  <si>
    <t>Q1 2017</t>
  </si>
  <si>
    <r>
      <t xml:space="preserve"> Adjusted Earnings Per Diluted Share</t>
    </r>
    <r>
      <rPr>
        <b/>
        <vertAlign val="superscript"/>
        <sz val="12"/>
        <color theme="1"/>
        <rFont val="Calibri"/>
        <family val="2"/>
      </rPr>
      <t>1</t>
    </r>
  </si>
  <si>
    <t>(All numbers in $000s, except for per share data)</t>
  </si>
  <si>
    <t>(All numbers in $000s)</t>
  </si>
  <si>
    <r>
      <rPr>
        <vertAlign val="superscript"/>
        <sz val="12"/>
        <color theme="1"/>
        <rFont val="Calibri"/>
        <family val="2"/>
      </rPr>
      <t>1</t>
    </r>
    <r>
      <rPr>
        <sz val="12"/>
        <color theme="1"/>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t>
    </r>
  </si>
  <si>
    <t>quarterly period.</t>
  </si>
  <si>
    <r>
      <rPr>
        <vertAlign val="superscript"/>
        <sz val="10"/>
        <color theme="1"/>
        <rFont val="Calibri"/>
        <family val="2"/>
      </rPr>
      <t>3</t>
    </r>
    <r>
      <rPr>
        <sz val="10"/>
        <color theme="1"/>
        <rFont val="Calibri"/>
        <family val="2"/>
      </rPr>
      <t xml:space="preserve"> We have not presented an average billable rate per hour or utilization for our Technology and Strategic Communications segments as most of the revenues of these segments are not based on billable hours. </t>
    </r>
  </si>
  <si>
    <t xml:space="preserve">In the accompanying analysis of financial information, we sometimes use information derived from consolidated and segment financial information that may not be presented in our financial statements or prepared in accordance with GAAP. Certain of these measures are considered “non-GAAP financial measures” under the SEC rules. Specifically, we have referred to the following non-GAAP measures in this presentation:
    ●      Total Segment Operating Income
    ●      Adjusted EBITDA
    ●      Total Adjusted Segment EBITDA
    ●      Adjusted EBITDA Margin
    ●      Adjusted Net Income (Loss)
    ●      Adjusted Earnings per Diluted Share
    ●      Free Cash Flow
We have included the definitions of Segment Operating Income (Loss) and Adjusted Segment EBITDA below in order to more fully define the components of certain non-GAAP financial measures in this presentation. We define Segment Operating Income (Loss) as a segment’s share of Consolidated Operating Income (Loss). We define Total Segment Operating Income (Loss), which is a non-GAAP financial measure, as the total of Segment Operating Income (Loss) for all segments, which excludes unallocated corporate expenses. We use Segment Operating Income (Loss) for the purpose of calculating Adjusted Segment EBITDA. We define Adjusted Segment EBITDA as a segment’s share of Consolidated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Segment EBITDA Margin as Adjusted Segment EBITDA as a percentage of a segment’s revenues.
We define Total Adjusted Segment EBITDA, which is a non-GAAP financial measure, as the total of Adjusted Segment EBITDA for all segments, which excludes unallocated corporate expenses.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and losses on early extinguishment of debt. We believe that the non-GAAP financial measures, which exclude the effects of remeasurement of acquisition-related contingent consideration, special charges and goodwill impairment charges, when considered together with our GAAP financial results and GAAP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measures, considered along with corresponding GAAP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respectively, excluding the impact of remeasurement of acquisition-related contingent consideration, special charges, goodwill impairment charges and losses on early extinguishment of debt. We use Adjusted Net Income for the purpose of calculating Adjusted EPS. Management uses Adjusted EPS to assess total Company operating performance on a consistent basis. We believe that this non-GAAP financial measure, which excludes the effects of the remeasurement of acquisition-related contingent consideration, special charges, goodwill impairment charges and losses on early extinguishment of debt, when considered together with our GAAP financial results, provides management and investors with an additional understanding of our business operating results, including underlying trends.
We define Free Cash Flow as net cash provided by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t>
  </si>
  <si>
    <t>Q2 2017</t>
  </si>
  <si>
    <t>Net cash provided by (used in) operating activities</t>
  </si>
  <si>
    <t>Net Income (loss)</t>
  </si>
  <si>
    <r>
      <rPr>
        <vertAlign val="superscript"/>
        <sz val="12"/>
        <color theme="1"/>
        <rFont val="Calibri"/>
        <family val="2"/>
      </rPr>
      <t xml:space="preserve">2 </t>
    </r>
    <r>
      <rPr>
        <sz val="12"/>
        <color theme="1"/>
        <rFont val="Calibri"/>
        <family val="2"/>
      </rPr>
      <t>Q/Q Growth Rate is the percentage increase or decrease of Revenues, SG&amp;A, Operating Income, Net Income, or Adjusted EBITDA compared to the prior sequential period.</t>
    </r>
  </si>
  <si>
    <t>Revenue-Generating Headcount (as of period end)</t>
  </si>
  <si>
    <t>Tax impact of remeasurement of acquisition-related contingent consideration</t>
  </si>
  <si>
    <r>
      <t>Earnings (Loss) Per Diluted Share</t>
    </r>
    <r>
      <rPr>
        <b/>
        <vertAlign val="superscript"/>
        <sz val="12"/>
        <color theme="1"/>
        <rFont val="Calibri"/>
        <family val="2"/>
      </rPr>
      <t>1</t>
    </r>
  </si>
  <si>
    <r>
      <t>Average Billable Rate</t>
    </r>
    <r>
      <rPr>
        <vertAlign val="superscript"/>
        <sz val="12"/>
        <color theme="1"/>
        <rFont val="Calibri"/>
        <family val="2"/>
      </rPr>
      <t>1</t>
    </r>
  </si>
  <si>
    <t>RECONCILIATION OF NET INCOME (LOSS) TO ADJUSTED EBITDA AND EARNINGS (LOSS) PER DILUTED SHARE TO ADJUSTED EARNINGS PER DILUTED SHARE</t>
  </si>
  <si>
    <t>(All numbers in $000s, except for per share data, DSO and percentages)</t>
  </si>
  <si>
    <t>(All numbers in $000s, except for percentages)</t>
  </si>
  <si>
    <t>Net Income (Loss)</t>
  </si>
  <si>
    <r>
      <rPr>
        <vertAlign val="superscript"/>
        <sz val="12"/>
        <color theme="1"/>
        <rFont val="Calibri"/>
        <family val="2"/>
      </rPr>
      <t>1</t>
    </r>
    <r>
      <rPr>
        <sz val="12"/>
        <color theme="1"/>
        <rFont val="Calibri"/>
        <family val="2"/>
      </rPr>
      <t xml:space="preserve"> Y/Y Growth Rate is the percentage increase or decrease of Revenues, SG&amp;A, Operating Income, Net Income, Adjusted EBITDA, Adjusted Earnings Per Diluted Share, or Earnings Per Diluted Share compared to the same period in the prior year.</t>
    </r>
  </si>
  <si>
    <r>
      <rPr>
        <vertAlign val="superscript"/>
        <sz val="10"/>
        <color theme="1"/>
        <rFont val="Calibri"/>
        <family val="2"/>
      </rPr>
      <t>2</t>
    </r>
    <r>
      <rPr>
        <sz val="10"/>
        <color theme="1"/>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local country standard work weeks and local country holidays. Available working hours include vacation and professional training days but exclude holidays. Utilization rates are presented for our segments that primarily bill clients on an hourly basis. </t>
    </r>
  </si>
  <si>
    <t>NON-GAAP FINANCIAL MEASURES RECONCILIATIONS</t>
  </si>
  <si>
    <r>
      <t>Adjusted EBITDA</t>
    </r>
    <r>
      <rPr>
        <vertAlign val="superscript"/>
        <sz val="12"/>
        <color theme="1"/>
        <rFont val="Calibri"/>
        <family val="2"/>
      </rPr>
      <t>3</t>
    </r>
  </si>
  <si>
    <r>
      <t>Days Sales Outstanding ("DSO")</t>
    </r>
    <r>
      <rPr>
        <vertAlign val="superscript"/>
        <sz val="12"/>
        <color theme="1"/>
        <rFont val="Calibri"/>
        <family val="2"/>
      </rPr>
      <t>5</t>
    </r>
  </si>
  <si>
    <r>
      <t>Earnings (Loss) Per Diluted Share</t>
    </r>
    <r>
      <rPr>
        <vertAlign val="superscript"/>
        <sz val="12"/>
        <color theme="1"/>
        <rFont val="Calibri"/>
        <family val="2"/>
      </rPr>
      <t>4</t>
    </r>
  </si>
  <si>
    <r>
      <t>Free cash flow</t>
    </r>
    <r>
      <rPr>
        <vertAlign val="superscript"/>
        <sz val="12"/>
        <color theme="1"/>
        <rFont val="Calibri"/>
        <family val="2"/>
      </rPr>
      <t>6</t>
    </r>
  </si>
  <si>
    <r>
      <t>Total debt</t>
    </r>
    <r>
      <rPr>
        <vertAlign val="superscript"/>
        <sz val="12"/>
        <color theme="1"/>
        <rFont val="Calibri"/>
        <family val="2"/>
      </rPr>
      <t>7</t>
    </r>
  </si>
  <si>
    <r>
      <rPr>
        <vertAlign val="superscript"/>
        <sz val="12"/>
        <color theme="1"/>
        <rFont val="Calibri"/>
        <family val="2"/>
      </rPr>
      <t>5</t>
    </r>
    <r>
      <rPr>
        <sz val="12"/>
        <color theme="1"/>
        <rFont val="Calibri"/>
        <family val="2"/>
      </rPr>
      <t xml:space="preserve"> Days Sales Outstanding ("DSO") is a performance measure used to assess how quickly revenues are collected by the Company. We calculate DSO at the end of each reporting period by dividing net accounts receivable reduced by billings in excess of services provided by revenue for the quarter, adjusted for changes in foreign exchange rates. We multiply the result by the number of days in the quarter. </t>
    </r>
  </si>
  <si>
    <r>
      <rPr>
        <vertAlign val="superscript"/>
        <sz val="12"/>
        <color theme="1"/>
        <rFont val="Calibri"/>
        <family val="2"/>
      </rPr>
      <t>4</t>
    </r>
    <r>
      <rPr>
        <sz val="12"/>
        <color theme="1"/>
        <rFont val="Calibri"/>
        <family val="2"/>
      </rPr>
      <t xml:space="preserve"> The sum of the quarterly earnings (loss) per diluted share and adjusted earnings per diluted share amounts may not equal the annual amounts due to changes in the weighted average number of diluted common shares outstanding during each quarterly period.</t>
    </r>
  </si>
  <si>
    <r>
      <t>Adjusted Earnings Per Diluted Share</t>
    </r>
    <r>
      <rPr>
        <vertAlign val="superscript"/>
        <sz val="12"/>
        <color theme="1"/>
        <rFont val="Calibri"/>
        <family val="2"/>
      </rPr>
      <t>3 4</t>
    </r>
  </si>
  <si>
    <r>
      <rPr>
        <vertAlign val="superscript"/>
        <sz val="12"/>
        <color theme="1"/>
        <rFont val="Calibri"/>
        <family val="2"/>
      </rPr>
      <t>3</t>
    </r>
    <r>
      <rPr>
        <sz val="12"/>
        <color theme="1"/>
        <rFont val="Calibri"/>
        <family val="2"/>
      </rPr>
      <t xml:space="preserve"> See “RECONCILIATION OF NET INCOME (LOSS) TO ADJUSTED EBITDA AND EARNINGS (LOSS) PER DILUTED SHARE TO ADJUSTED EARNINGS PER DILUTED SHARE” and “END NOTES: NON-GAAP FINANCIAL MEASURES RECONCILIATIONS” for the definitions and reconciliations of Adjusted EBITDA and Adjusted Earnings Per Diluted Share, which are non-GAAP financial measures, to the most directly comparable GAAP measures, and for the definition of Adjusted EBITDA Margin. </t>
    </r>
  </si>
  <si>
    <r>
      <t>Adjusted EBITDA Margin</t>
    </r>
    <r>
      <rPr>
        <vertAlign val="superscript"/>
        <sz val="12"/>
        <color theme="1"/>
        <rFont val="Calibri"/>
        <family val="2"/>
      </rPr>
      <t>3</t>
    </r>
  </si>
  <si>
    <r>
      <rPr>
        <vertAlign val="superscript"/>
        <sz val="12"/>
        <color theme="1"/>
        <rFont val="Calibri"/>
        <family val="2"/>
      </rPr>
      <t xml:space="preserve">7 </t>
    </r>
    <r>
      <rPr>
        <sz val="12"/>
        <color theme="1"/>
        <rFont val="Calibri"/>
        <family val="2"/>
      </rPr>
      <t>Total debt excludes the impact of unamortized deferred issuance costs of $4.1 million, $4.3 million, $4.5 million, $4.7 million,  $4.9 million, $5.0 million, $5.2 million, $5.4 million, $10.7 million, $11.2 million and $11.6 million as of June 30, 2017, March 31, 2017, December 31, 2016, September 30, 2016, June 30, 2016,  March 31, 2016, December 31, 2015, September 30, 2015, June 30, 2015, March 31, 2015 and December 31, 2014, respectively.</t>
    </r>
  </si>
  <si>
    <r>
      <rPr>
        <vertAlign val="superscript"/>
        <sz val="12"/>
        <color theme="1"/>
        <rFont val="Calibri"/>
        <family val="2"/>
      </rPr>
      <t xml:space="preserve">6 </t>
    </r>
    <r>
      <rPr>
        <sz val="12"/>
        <color theme="1"/>
        <rFont val="Calibri"/>
        <family val="2"/>
      </rPr>
      <t xml:space="preserve">Free cash flow is defined as net cash provided by operating activities less cash payments for purchases of property and equipment. See “END NOTES: NON-GAAP FINANCIAL MEASURES RECONCILIATIONS” for the definition of Free Cash Flow, which is a non-GAAP financial measure.  The reconciliation of Free Cash Flow to the most directly comparable GAAP measure is not separately presented, as the GAAP measure, component of the reconciliation and non-GAAP measure are all presented and can be calculated from above.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</si>
</sst>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_);\(0.0%\)"/>
    <numFmt numFmtId="168" formatCode="&quot;$&quot;#,##0.0_);\(&quot;$&quot;#,##0.0\)"/>
    <numFmt numFmtId="169" formatCode="#,##0.0_);\(#,##0.0\)"/>
    <numFmt numFmtId="170" formatCode="_(&quot;$&quot;* #,##0.0_);_(&quot;$&quot;* \(#,##0.0\);_(&quot;$&quot;* &quot;-&quot;??_);_(@_)"/>
    <numFmt numFmtId="171" formatCode="0_);\(0\)"/>
    <numFmt numFmtId="172" formatCode="0.00_);\(0.00\)"/>
    <numFmt numFmtId="173" formatCode="#,##0.0_);\(#,##0.0\);#,##0.0_);@_)"/>
    <numFmt numFmtId="174" formatCode="&quot;$&quot;_(#,##0.00_);&quot;$&quot;\(#,##0.00\);&quot;$&quot;_(0.00_);@_)"/>
    <numFmt numFmtId="175" formatCode="#,##0.00_);\(#,##0.00\);0.00_);@_)"/>
    <numFmt numFmtId="176" formatCode="0.000_)"/>
    <numFmt numFmtId="177" formatCode="_-[$€]* #,##0.00_-;\-[$€]* #,##0.00_-;_-[$€]* &quot;-&quot;??_-;_-@_-"/>
    <numFmt numFmtId="178" formatCode="#,###,##0;\(#,###,##0\);\-"/>
    <numFmt numFmtId="179" formatCode="&quot;$&quot;#,###,##0;\(&quot;$&quot;#,###,##0\);\-"/>
    <numFmt numFmtId="180" formatCode="#,##0.00%;\(#,##0.00%\);\-"/>
    <numFmt numFmtId="181" formatCode="0.00_)"/>
    <numFmt numFmtId="182" formatCode="_-[$£-452]* #,##0.00_-;\-[$£-452]* #,##0.00_-;_-[$£-452]* &quot;-&quot;??_-;_-@_-"/>
  </numFmts>
  <fonts count="86" x14ac:knownFonts="1">
    <font>
      <sz val="11"/>
      <color theme="1"/>
      <name val="Franklin Gothic Book"/>
      <family val="2"/>
      <scheme val="minor"/>
    </font>
    <font>
      <sz val="11"/>
      <color theme="1"/>
      <name val="Franklin Gothic Book"/>
      <family val="2"/>
      <scheme val="minor"/>
    </font>
    <font>
      <sz val="10"/>
      <name val="Arial"/>
      <family val="2"/>
    </font>
    <font>
      <sz val="10"/>
      <name val="Times New Roman"/>
      <family val="1"/>
    </font>
    <font>
      <b/>
      <sz val="11"/>
      <color theme="1"/>
      <name val="Franklin Gothic Book"/>
      <family val="2"/>
      <scheme val="minor"/>
    </font>
    <font>
      <sz val="11"/>
      <color theme="0"/>
      <name val="Franklin Gothic Book"/>
      <family val="2"/>
      <scheme val="minor"/>
    </font>
    <font>
      <b/>
      <i/>
      <sz val="11"/>
      <color theme="0"/>
      <name val="Franklin Gothic Book"/>
      <family val="2"/>
      <scheme val="minor"/>
    </font>
    <font>
      <b/>
      <vertAlign val="superscript"/>
      <sz val="11"/>
      <color theme="1"/>
      <name val="Franklin Gothic Book"/>
      <family val="2"/>
      <scheme val="minor"/>
    </font>
    <font>
      <vertAlign val="superscript"/>
      <sz val="11"/>
      <color theme="1"/>
      <name val="Franklin Gothic Book"/>
      <family val="2"/>
      <scheme val="minor"/>
    </font>
    <font>
      <sz val="10"/>
      <color rgb="FF003763"/>
      <name val="Franklin Gothic Demi"/>
      <family val="2"/>
    </font>
    <font>
      <sz val="10"/>
      <color rgb="FF000000"/>
      <name val="Franklin Gothic Demi"/>
      <family val="2"/>
    </font>
    <font>
      <sz val="10"/>
      <color rgb="FF000000"/>
      <name val="Franklin Gothic Book"/>
      <family val="2"/>
      <scheme val="minor"/>
    </font>
    <font>
      <i/>
      <sz val="10"/>
      <color rgb="FF000000"/>
      <name val="Franklin Gothic Book"/>
      <family val="2"/>
      <scheme val="minor"/>
    </font>
    <font>
      <i/>
      <sz val="10"/>
      <color rgb="FF000000"/>
      <name val="Franklin Gothic Demi"/>
      <family val="2"/>
    </font>
    <font>
      <sz val="11"/>
      <color rgb="FFFFFFFF"/>
      <name val="Franklin Gothic Demi"/>
      <family val="2"/>
    </font>
    <font>
      <sz val="11"/>
      <color rgb="FF003763"/>
      <name val="Franklin Gothic Demi"/>
      <family val="2"/>
    </font>
    <font>
      <sz val="11"/>
      <color rgb="FF000000"/>
      <name val="Franklin Gothic Book"/>
      <family val="2"/>
    </font>
    <font>
      <sz val="11"/>
      <color rgb="FF000000"/>
      <name val="Franklin Gothic Demi"/>
      <family val="2"/>
    </font>
    <font>
      <sz val="11"/>
      <color rgb="FF000000"/>
      <name val="Arial"/>
      <family val="2"/>
    </font>
    <font>
      <vertAlign val="superscript"/>
      <sz val="11"/>
      <color rgb="FF000000"/>
      <name val="Franklin Gothic Demi"/>
      <family val="2"/>
    </font>
    <font>
      <sz val="9"/>
      <color indexed="81"/>
      <name val="Tahoma"/>
      <family val="2"/>
    </font>
    <font>
      <b/>
      <sz val="9"/>
      <color indexed="81"/>
      <name val="Tahoma"/>
      <family val="2"/>
    </font>
    <font>
      <sz val="10"/>
      <name val="Arial"/>
      <family val="2"/>
    </font>
    <font>
      <vertAlign val="superscript"/>
      <sz val="10"/>
      <color rgb="FF000000"/>
      <name val="Franklin Gothic Demi"/>
      <family val="2"/>
    </font>
    <font>
      <sz val="18"/>
      <name val="Arial"/>
      <family val="2"/>
    </font>
    <font>
      <sz val="9"/>
      <color rgb="FF003763"/>
      <name val="Franklin Gothic Demi"/>
      <family val="2"/>
    </font>
    <font>
      <sz val="10"/>
      <color rgb="FFFFFFFF"/>
      <name val="Franklin Gothic Demi"/>
      <family val="2"/>
    </font>
    <font>
      <sz val="10"/>
      <color rgb="FF000000"/>
      <name val="Franklin Gothic Book"/>
      <family val="2"/>
    </font>
    <font>
      <b/>
      <sz val="10"/>
      <color rgb="FF000000"/>
      <name val="Franklin Gothic Book"/>
      <family val="2"/>
    </font>
    <font>
      <sz val="11"/>
      <color theme="1"/>
      <name val="Calibri"/>
      <family val="2"/>
    </font>
    <font>
      <sz val="12"/>
      <color theme="1"/>
      <name val="Calibri"/>
      <family val="2"/>
    </font>
    <font>
      <i/>
      <sz val="12"/>
      <color theme="1"/>
      <name val="Calibri"/>
      <family val="2"/>
    </font>
    <font>
      <b/>
      <sz val="12"/>
      <color theme="1"/>
      <name val="Calibri"/>
      <family val="2"/>
    </font>
    <font>
      <sz val="12"/>
      <name val="Calibri"/>
      <family val="2"/>
    </font>
    <font>
      <u/>
      <sz val="12"/>
      <color theme="1"/>
      <name val="Calibri"/>
      <family val="2"/>
    </font>
    <font>
      <b/>
      <u/>
      <sz val="12"/>
      <color theme="1"/>
      <name val="Calibri"/>
      <family val="2"/>
    </font>
    <font>
      <b/>
      <u/>
      <sz val="12"/>
      <name val="Calibri"/>
      <family val="2"/>
    </font>
    <font>
      <vertAlign val="superscript"/>
      <sz val="12"/>
      <color theme="1"/>
      <name val="Calibri"/>
      <family val="2"/>
    </font>
    <font>
      <b/>
      <sz val="12"/>
      <name val="Calibri"/>
      <family val="2"/>
    </font>
    <font>
      <u/>
      <sz val="10"/>
      <color rgb="FF008080"/>
      <name val="Calibri"/>
      <family val="2"/>
    </font>
    <font>
      <sz val="10"/>
      <color theme="1"/>
      <name val="Calibri"/>
      <family val="2"/>
    </font>
    <font>
      <vertAlign val="superscript"/>
      <sz val="10"/>
      <color theme="1"/>
      <name val="Calibri"/>
      <family val="2"/>
    </font>
    <font>
      <b/>
      <sz val="14"/>
      <color theme="2"/>
      <name val="Calibri"/>
      <family val="2"/>
    </font>
    <font>
      <b/>
      <vertAlign val="superscript"/>
      <sz val="12"/>
      <color theme="1"/>
      <name val="Calibri"/>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amily val="1"/>
    </font>
    <font>
      <sz val="10"/>
      <color indexed="8"/>
      <name val="Arial"/>
      <family val="2"/>
    </font>
    <font>
      <sz val="9"/>
      <name val="Arial"/>
      <family val="2"/>
    </font>
    <font>
      <b/>
      <sz val="10"/>
      <name val="Arial Unicode MS"/>
      <family val="2"/>
    </font>
    <font>
      <sz val="10"/>
      <name val="Helv"/>
    </font>
    <font>
      <sz val="10"/>
      <name val="Tahoma"/>
      <family val="2"/>
    </font>
    <font>
      <b/>
      <sz val="11"/>
      <color indexed="56"/>
      <name val="Calibri"/>
      <family val="2"/>
    </font>
    <font>
      <sz val="11"/>
      <color indexed="62"/>
      <name val="Calibri"/>
      <family val="2"/>
    </font>
    <font>
      <i/>
      <sz val="11"/>
      <color indexed="23"/>
      <name val="Calibri"/>
      <family val="2"/>
    </font>
    <font>
      <sz val="10"/>
      <color indexed="0"/>
      <name val="Arial"/>
      <family val="2"/>
    </font>
    <font>
      <b/>
      <sz val="15"/>
      <color indexed="56"/>
      <name val="Calibri"/>
      <family val="2"/>
    </font>
    <font>
      <b/>
      <sz val="13"/>
      <color indexed="56"/>
      <name val="Calibri"/>
      <family val="2"/>
    </font>
    <font>
      <sz val="11"/>
      <color indexed="60"/>
      <name val="Calibri"/>
      <family val="2"/>
    </font>
    <font>
      <b/>
      <i/>
      <sz val="16"/>
      <name val="Helv"/>
    </font>
    <font>
      <sz val="10"/>
      <color rgb="FF000000"/>
      <name val="Arial"/>
      <family val="2"/>
    </font>
    <font>
      <sz val="10"/>
      <name val="Arial Unicode MS"/>
      <family val="2"/>
    </font>
    <font>
      <b/>
      <sz val="11"/>
      <color indexed="63"/>
      <name val="Calibri"/>
      <family val="2"/>
    </font>
    <font>
      <sz val="10"/>
      <name val="MS Sans Serif"/>
      <family val="2"/>
    </font>
    <font>
      <b/>
      <sz val="10"/>
      <color indexed="8"/>
      <name val="Times New Roman"/>
      <family val="1"/>
    </font>
    <font>
      <b/>
      <sz val="10"/>
      <color indexed="12"/>
      <name val="Arial"/>
      <family val="2"/>
    </font>
    <font>
      <b/>
      <i/>
      <sz val="10"/>
      <color indexed="8"/>
      <name val="Times New Roman"/>
      <family val="1"/>
    </font>
    <font>
      <b/>
      <sz val="10"/>
      <color indexed="10"/>
      <name val="Arial"/>
      <family val="2"/>
    </font>
    <font>
      <sz val="10"/>
      <color indexed="8"/>
      <name val="Times New Roman"/>
      <family val="1"/>
    </font>
    <font>
      <b/>
      <sz val="10"/>
      <color indexed="8"/>
      <name val="Arial"/>
      <family val="2"/>
    </font>
    <font>
      <i/>
      <sz val="8"/>
      <color indexed="8"/>
      <name val="Arial"/>
      <family val="2"/>
    </font>
    <font>
      <i/>
      <sz val="10"/>
      <color indexed="8"/>
      <name val="Arial"/>
      <family val="2"/>
    </font>
    <font>
      <sz val="11"/>
      <color indexed="10"/>
      <name val="Calibri"/>
      <family val="2"/>
    </font>
    <font>
      <b/>
      <sz val="18"/>
      <color indexed="56"/>
      <name val="Cambria"/>
      <family val="2"/>
    </font>
    <font>
      <b/>
      <sz val="11"/>
      <color indexed="8"/>
      <name val="Calibri"/>
      <family val="2"/>
    </font>
    <font>
      <b/>
      <sz val="12"/>
      <color rgb="FFFF0000"/>
      <name val="Calibri"/>
      <family val="2"/>
    </font>
    <font>
      <sz val="12"/>
      <color rgb="FFFF0000"/>
      <name val="Calibri"/>
      <family val="2"/>
    </font>
    <font>
      <u/>
      <sz val="12"/>
      <color rgb="FFFF0000"/>
      <name val="Calibri"/>
      <family val="2"/>
    </font>
    <font>
      <b/>
      <u/>
      <sz val="12"/>
      <color rgb="FFFF0000"/>
      <name val="Calibri"/>
      <family val="2"/>
    </font>
    <font>
      <sz val="11"/>
      <color rgb="FFFF0000"/>
      <name val="Calibri"/>
      <family val="2"/>
    </font>
    <font>
      <sz val="10"/>
      <name val="Calibri"/>
      <family val="2"/>
    </font>
  </fonts>
  <fills count="38">
    <fill>
      <patternFill patternType="none"/>
    </fill>
    <fill>
      <patternFill patternType="gray125"/>
    </fill>
    <fill>
      <patternFill patternType="solid">
        <fgColor rgb="FFD2CFCD"/>
        <bgColor indexed="64"/>
      </patternFill>
    </fill>
    <fill>
      <patternFill patternType="solid">
        <fgColor rgb="FFFFFF00"/>
        <bgColor indexed="64"/>
      </patternFill>
    </fill>
    <fill>
      <patternFill patternType="solid">
        <fgColor theme="0"/>
        <bgColor indexed="64"/>
      </patternFill>
    </fill>
    <fill>
      <patternFill patternType="solid">
        <fgColor rgb="FF003763"/>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249977111117893"/>
        <bgColor indexed="64"/>
      </patternFill>
    </fill>
    <fill>
      <patternFill patternType="solid">
        <fgColor theme="2"/>
        <bgColor indexed="64"/>
      </patternFill>
    </fill>
    <fill>
      <patternFill patternType="solid">
        <fgColor rgb="FF92D050"/>
        <bgColor indexed="64"/>
      </patternFill>
    </fill>
    <fill>
      <patternFill patternType="solid">
        <fgColor rgb="FFCBCED3"/>
        <bgColor indexed="64"/>
      </patternFill>
    </fill>
    <fill>
      <patternFill patternType="solid">
        <fgColor rgb="FFE7E8EA"/>
        <bgColor indexed="64"/>
      </patternFill>
    </fill>
    <fill>
      <patternFill patternType="solid">
        <fgColor theme="2" tint="-0.249977111117893"/>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0">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000000"/>
      </top>
      <bottom style="medium">
        <color rgb="FF000000"/>
      </bottom>
      <diagonal/>
    </border>
    <border>
      <left style="medium">
        <color rgb="FFFFFFFF"/>
      </left>
      <right style="medium">
        <color rgb="FFFFFFFF"/>
      </right>
      <top style="medium">
        <color rgb="FF000000"/>
      </top>
      <bottom style="medium">
        <color rgb="FFFFFFFF"/>
      </bottom>
      <diagonal/>
    </border>
    <border>
      <left style="medium">
        <color rgb="FFFFFFFF"/>
      </left>
      <right style="medium">
        <color rgb="FFFFFFFF"/>
      </right>
      <top/>
      <bottom style="medium">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49">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1" fontId="3"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9" fillId="6" borderId="5">
      <alignment horizontal="center"/>
    </xf>
    <xf numFmtId="0" fontId="10" fillId="6" borderId="0"/>
    <xf numFmtId="0" fontId="11" fillId="6" borderId="0"/>
    <xf numFmtId="168" fontId="11" fillId="6" borderId="0"/>
    <xf numFmtId="167" fontId="12" fillId="6" borderId="0"/>
    <xf numFmtId="169" fontId="11" fillId="6" borderId="0"/>
    <xf numFmtId="0" fontId="10" fillId="6" borderId="6"/>
    <xf numFmtId="168" fontId="10" fillId="6" borderId="6"/>
    <xf numFmtId="167" fontId="13" fillId="6" borderId="6"/>
    <xf numFmtId="169" fontId="10" fillId="6" borderId="6"/>
    <xf numFmtId="0" fontId="14" fillId="5" borderId="0">
      <alignment horizontal="left"/>
    </xf>
    <xf numFmtId="0" fontId="10" fillId="6" borderId="7"/>
    <xf numFmtId="168" fontId="10" fillId="6" borderId="7"/>
    <xf numFmtId="167" fontId="13" fillId="6" borderId="7"/>
    <xf numFmtId="169" fontId="10" fillId="6" borderId="7"/>
    <xf numFmtId="0" fontId="22" fillId="0" borderId="0"/>
    <xf numFmtId="44" fontId="22"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19"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19"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5" fillId="26"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26"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33"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8" fillId="34" borderId="23" applyNumberFormat="0" applyAlignment="0" applyProtection="0"/>
    <xf numFmtId="0" fontId="48" fillId="34" borderId="23" applyNumberFormat="0" applyAlignment="0" applyProtection="0"/>
    <xf numFmtId="0" fontId="49" fillId="35" borderId="24" applyNumberFormat="0" applyAlignment="0" applyProtection="0"/>
    <xf numFmtId="0" fontId="50" fillId="0" borderId="25" applyNumberFormat="0" applyFill="0" applyAlignment="0" applyProtection="0"/>
    <xf numFmtId="0" fontId="49" fillId="35" borderId="24" applyNumberFormat="0" applyAlignment="0" applyProtection="0"/>
    <xf numFmtId="176" fontId="51" fillId="0" borderId="0"/>
    <xf numFmtId="176" fontId="51" fillId="0" borderId="0"/>
    <xf numFmtId="176" fontId="51" fillId="0" borderId="0"/>
    <xf numFmtId="176" fontId="51" fillId="0" borderId="0"/>
    <xf numFmtId="176" fontId="51" fillId="0" borderId="0"/>
    <xf numFmtId="176" fontId="51" fillId="0" borderId="0"/>
    <xf numFmtId="176" fontId="51" fillId="0" borderId="0"/>
    <xf numFmtId="176" fontId="51"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alignment vertical="top" wrapText="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alignment vertical="top"/>
    </xf>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5" fillId="0" borderId="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3" fillId="0" borderId="0" applyFont="0" applyFill="0" applyBorder="0" applyAlignment="0" applyProtection="0">
      <alignment vertical="top" wrapText="1"/>
      <protection locked="0"/>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3"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56"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4"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4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7" fillId="0" borderId="0" applyNumberFormat="0" applyFill="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33" borderId="0" applyNumberFormat="0" applyBorder="0" applyAlignment="0" applyProtection="0"/>
    <xf numFmtId="0" fontId="58" fillId="21" borderId="23" applyNumberFormat="0" applyAlignment="0" applyProtection="0"/>
    <xf numFmtId="177" fontId="2" fillId="0" borderId="0" applyFont="0" applyFill="0" applyBorder="0" applyAlignment="0" applyProtection="0"/>
    <xf numFmtId="0" fontId="59" fillId="0" borderId="0" applyNumberFormat="0" applyFill="0" applyBorder="0" applyAlignment="0" applyProtection="0"/>
    <xf numFmtId="178" fontId="60" fillId="0" borderId="0"/>
    <xf numFmtId="179" fontId="60" fillId="0" borderId="0"/>
    <xf numFmtId="180" fontId="60" fillId="0" borderId="0"/>
    <xf numFmtId="0" fontId="47" fillId="18" borderId="0" applyNumberFormat="0" applyBorder="0" applyAlignment="0" applyProtection="0"/>
    <xf numFmtId="0" fontId="61" fillId="0" borderId="26" applyNumberFormat="0" applyFill="0" applyAlignment="0" applyProtection="0"/>
    <xf numFmtId="0" fontId="62" fillId="0" borderId="27" applyNumberFormat="0" applyFill="0" applyAlignment="0" applyProtection="0"/>
    <xf numFmtId="0" fontId="57" fillId="0" borderId="28" applyNumberFormat="0" applyFill="0" applyAlignment="0" applyProtection="0"/>
    <xf numFmtId="0" fontId="57" fillId="0" borderId="0" applyNumberFormat="0" applyFill="0" applyBorder="0" applyAlignment="0" applyProtection="0"/>
    <xf numFmtId="0" fontId="46" fillId="17" borderId="0" applyNumberFormat="0" applyBorder="0" applyAlignment="0" applyProtection="0"/>
    <xf numFmtId="0" fontId="58" fillId="21" borderId="23" applyNumberFormat="0" applyAlignment="0" applyProtection="0"/>
    <xf numFmtId="0" fontId="50" fillId="0" borderId="25" applyNumberFormat="0" applyFill="0" applyAlignment="0" applyProtection="0"/>
    <xf numFmtId="0" fontId="63" fillId="36" borderId="0" applyNumberFormat="0" applyBorder="0" applyAlignment="0" applyProtection="0"/>
    <xf numFmtId="181" fontId="64" fillId="0" borderId="0"/>
    <xf numFmtId="0" fontId="44" fillId="0" borderId="0"/>
    <xf numFmtId="0" fontId="44" fillId="0" borderId="0"/>
    <xf numFmtId="0" fontId="65" fillId="0" borderId="0"/>
    <xf numFmtId="0" fontId="2" fillId="0" borderId="0"/>
    <xf numFmtId="0" fontId="1" fillId="0" borderId="0"/>
    <xf numFmtId="0" fontId="1" fillId="0" borderId="0"/>
    <xf numFmtId="0" fontId="1" fillId="0" borderId="0"/>
    <xf numFmtId="0" fontId="1" fillId="0" borderId="0"/>
    <xf numFmtId="0" fontId="65" fillId="0" borderId="0"/>
    <xf numFmtId="0" fontId="1" fillId="0" borderId="0"/>
    <xf numFmtId="0" fontId="65" fillId="0" borderId="0"/>
    <xf numFmtId="0" fontId="65" fillId="0" borderId="0"/>
    <xf numFmtId="0" fontId="1" fillId="0" borderId="0"/>
    <xf numFmtId="0" fontId="1" fillId="0" borderId="0"/>
    <xf numFmtId="0" fontId="65" fillId="0" borderId="0"/>
    <xf numFmtId="0" fontId="1" fillId="0" borderId="0"/>
    <xf numFmtId="0" fontId="53" fillId="0" borderId="0" applyAlignment="0">
      <alignment vertical="top" wrapText="1"/>
      <protection locked="0"/>
    </xf>
    <xf numFmtId="0" fontId="3" fillId="0" borderId="0"/>
    <xf numFmtId="0" fontId="1" fillId="0" borderId="0"/>
    <xf numFmtId="0" fontId="65" fillId="0" borderId="0"/>
    <xf numFmtId="0" fontId="1" fillId="0" borderId="0"/>
    <xf numFmtId="0" fontId="65" fillId="0" borderId="0"/>
    <xf numFmtId="0" fontId="65" fillId="0" borderId="0"/>
    <xf numFmtId="0" fontId="65" fillId="0" borderId="0"/>
    <xf numFmtId="0" fontId="1" fillId="0" borderId="0"/>
    <xf numFmtId="0" fontId="65" fillId="0" borderId="0"/>
    <xf numFmtId="0" fontId="3" fillId="0" borderId="0"/>
    <xf numFmtId="0" fontId="1" fillId="0" borderId="0"/>
    <xf numFmtId="0" fontId="1" fillId="0" borderId="0"/>
    <xf numFmtId="0" fontId="65" fillId="0" borderId="0"/>
    <xf numFmtId="0" fontId="1" fillId="0" borderId="0"/>
    <xf numFmtId="0" fontId="3" fillId="0" borderId="0"/>
    <xf numFmtId="0" fontId="1" fillId="0" borderId="0"/>
    <xf numFmtId="0" fontId="1" fillId="0" borderId="0"/>
    <xf numFmtId="0" fontId="65" fillId="0" borderId="0"/>
    <xf numFmtId="41" fontId="3" fillId="0" borderId="0"/>
    <xf numFmtId="41" fontId="3" fillId="0" borderId="0"/>
    <xf numFmtId="41" fontId="3" fillId="0" borderId="0"/>
    <xf numFmtId="41" fontId="3" fillId="0" borderId="0"/>
    <xf numFmtId="41" fontId="3" fillId="0" borderId="0"/>
    <xf numFmtId="41"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41"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1" fillId="0" borderId="0"/>
    <xf numFmtId="0" fontId="2" fillId="0" borderId="0"/>
    <xf numFmtId="0" fontId="65" fillId="0" borderId="0"/>
    <xf numFmtId="41" fontId="3" fillId="0" borderId="0"/>
    <xf numFmtId="0" fontId="1" fillId="0" borderId="0"/>
    <xf numFmtId="0" fontId="65" fillId="0" borderId="0"/>
    <xf numFmtId="41" fontId="3" fillId="0" borderId="0"/>
    <xf numFmtId="0" fontId="52" fillId="0" borderId="0">
      <alignment vertical="top"/>
    </xf>
    <xf numFmtId="41" fontId="3" fillId="0" borderId="0"/>
    <xf numFmtId="0" fontId="65"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0" fontId="1" fillId="0" borderId="0"/>
    <xf numFmtId="0"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41" fontId="3" fillId="0" borderId="0"/>
    <xf numFmtId="0" fontId="3" fillId="0" borderId="0"/>
    <xf numFmtId="41" fontId="3" fillId="0" borderId="0"/>
    <xf numFmtId="0" fontId="3" fillId="0" borderId="0"/>
    <xf numFmtId="0" fontId="3" fillId="0" borderId="0"/>
    <xf numFmtId="0" fontId="2" fillId="0" borderId="0"/>
    <xf numFmtId="0" fontId="56" fillId="0" borderId="0"/>
    <xf numFmtId="0" fontId="52" fillId="0" borderId="0">
      <alignment vertical="top"/>
    </xf>
    <xf numFmtId="0" fontId="1" fillId="0" borderId="0"/>
    <xf numFmtId="0" fontId="1"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41" fontId="3" fillId="0" borderId="0"/>
    <xf numFmtId="41" fontId="3" fillId="0" borderId="0"/>
    <xf numFmtId="0" fontId="1"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 fillId="0" borderId="0"/>
    <xf numFmtId="182" fontId="66" fillId="0" borderId="0"/>
    <xf numFmtId="0" fontId="1" fillId="0" borderId="0"/>
    <xf numFmtId="0" fontId="1" fillId="0" borderId="0"/>
    <xf numFmtId="0" fontId="1" fillId="0" borderId="0"/>
    <xf numFmtId="0" fontId="65" fillId="0" borderId="0"/>
    <xf numFmtId="0" fontId="2" fillId="0" borderId="0"/>
    <xf numFmtId="0" fontId="2" fillId="0" borderId="0"/>
    <xf numFmtId="0" fontId="1" fillId="0" borderId="0"/>
    <xf numFmtId="0" fontId="1" fillId="0" borderId="0"/>
    <xf numFmtId="41" fontId="3" fillId="0" borderId="0"/>
    <xf numFmtId="41" fontId="3" fillId="0" borderId="0"/>
    <xf numFmtId="0" fontId="2" fillId="0" borderId="0"/>
    <xf numFmtId="0" fontId="1" fillId="0" borderId="0"/>
    <xf numFmtId="0" fontId="65" fillId="0" borderId="0"/>
    <xf numFmtId="0" fontId="1" fillId="0" borderId="0"/>
    <xf numFmtId="0" fontId="1" fillId="0" borderId="0"/>
    <xf numFmtId="0" fontId="3" fillId="0" borderId="0"/>
    <xf numFmtId="0" fontId="3" fillId="0" borderId="0"/>
    <xf numFmtId="0" fontId="2" fillId="0" borderId="0"/>
    <xf numFmtId="0" fontId="1" fillId="0" borderId="0"/>
    <xf numFmtId="0" fontId="1" fillId="0" borderId="0"/>
    <xf numFmtId="0" fontId="1"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3" fillId="0" borderId="0"/>
    <xf numFmtId="0" fontId="1" fillId="0" borderId="0"/>
    <xf numFmtId="41"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2" fillId="37" borderId="29" applyNumberFormat="0" applyFont="0" applyAlignment="0" applyProtection="0"/>
    <xf numFmtId="0" fontId="3" fillId="37" borderId="29" applyNumberFormat="0" applyFont="0" applyAlignment="0" applyProtection="0"/>
    <xf numFmtId="0" fontId="44" fillId="15" borderId="22" applyNumberFormat="0" applyFont="0" applyAlignment="0" applyProtection="0"/>
    <xf numFmtId="0" fontId="44" fillId="15" borderId="22" applyNumberFormat="0" applyFont="0" applyAlignment="0" applyProtection="0"/>
    <xf numFmtId="0" fontId="1" fillId="15" borderId="22" applyNumberFormat="0" applyFont="0" applyAlignment="0" applyProtection="0"/>
    <xf numFmtId="0" fontId="67" fillId="34" borderId="3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alignment vertical="top"/>
    </xf>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7" fillId="34" borderId="30" applyNumberFormat="0" applyAlignment="0" applyProtection="0"/>
    <xf numFmtId="0" fontId="2" fillId="0" borderId="0" applyNumberFormat="0" applyFill="0" applyBorder="0" applyAlignment="0" applyProtection="0"/>
    <xf numFmtId="0" fontId="52" fillId="0" borderId="0" applyNumberFormat="0" applyBorder="0" applyAlignment="0"/>
    <xf numFmtId="0" fontId="69" fillId="0" borderId="0" applyNumberFormat="0" applyBorder="0" applyAlignment="0"/>
    <xf numFmtId="0" fontId="70" fillId="0" borderId="0" applyNumberFormat="0" applyBorder="0" applyAlignment="0"/>
    <xf numFmtId="0" fontId="69" fillId="34" borderId="0" applyNumberFormat="0" applyBorder="0" applyAlignment="0"/>
    <xf numFmtId="0" fontId="69" fillId="0" borderId="0" applyNumberFormat="0" applyBorder="0" applyAlignment="0"/>
    <xf numFmtId="0" fontId="71" fillId="0" borderId="0" applyNumberFormat="0" applyBorder="0" applyAlignment="0"/>
    <xf numFmtId="0" fontId="72" fillId="0" borderId="0" applyNumberFormat="0" applyBorder="0" applyAlignment="0"/>
    <xf numFmtId="0" fontId="73" fillId="0" borderId="0" applyNumberFormat="0" applyBorder="0" applyAlignment="0"/>
    <xf numFmtId="0" fontId="72" fillId="37" borderId="0" applyNumberFormat="0" applyBorder="0" applyAlignment="0"/>
    <xf numFmtId="0" fontId="74" fillId="0" borderId="0" applyNumberFormat="0" applyBorder="0" applyAlignment="0"/>
    <xf numFmtId="0" fontId="75" fillId="0" borderId="0" applyNumberFormat="0" applyBorder="0" applyAlignment="0"/>
    <xf numFmtId="0" fontId="76" fillId="0" borderId="0" applyNumberFormat="0" applyBorder="0" applyAlignment="0"/>
    <xf numFmtId="0" fontId="77" fillId="0" borderId="0" applyNumberFormat="0" applyFill="0" applyBorder="0" applyAlignment="0" applyProtection="0"/>
    <xf numFmtId="0" fontId="59"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61" fillId="0" borderId="26" applyNumberFormat="0" applyFill="0" applyAlignment="0" applyProtection="0"/>
    <xf numFmtId="0" fontId="62" fillId="0" borderId="27" applyNumberFormat="0" applyFill="0" applyAlignment="0" applyProtection="0"/>
    <xf numFmtId="0" fontId="57" fillId="0" borderId="28" applyNumberFormat="0" applyFill="0" applyAlignment="0" applyProtection="0"/>
    <xf numFmtId="0" fontId="79" fillId="0" borderId="31" applyNumberFormat="0" applyFill="0" applyAlignment="0" applyProtection="0"/>
    <xf numFmtId="0" fontId="77" fillId="0" borderId="0" applyNumberFormat="0" applyFill="0" applyBorder="0" applyAlignment="0" applyProtection="0"/>
    <xf numFmtId="9" fontId="2" fillId="0" borderId="0" applyFont="0" applyFill="0" applyBorder="0" applyAlignment="0" applyProtection="0"/>
  </cellStyleXfs>
  <cellXfs count="421">
    <xf numFmtId="0" fontId="0" fillId="0" borderId="0" xfId="0"/>
    <xf numFmtId="0" fontId="0" fillId="0" borderId="0" xfId="0" applyFill="1"/>
    <xf numFmtId="0" fontId="0" fillId="0" borderId="0" xfId="0" applyAlignment="1">
      <alignment horizontal="center"/>
    </xf>
    <xf numFmtId="164" fontId="0" fillId="0" borderId="0" xfId="3" applyNumberFormat="1" applyFont="1" applyFill="1"/>
    <xf numFmtId="165" fontId="0" fillId="0" borderId="0" xfId="1" applyNumberFormat="1" applyFont="1" applyFill="1"/>
    <xf numFmtId="0" fontId="6" fillId="5" borderId="0" xfId="0" applyFont="1" applyFill="1"/>
    <xf numFmtId="0" fontId="4" fillId="2" borderId="4" xfId="0" applyFont="1" applyFill="1" applyBorder="1" applyAlignment="1">
      <alignment horizontal="center" vertical="center"/>
    </xf>
    <xf numFmtId="0" fontId="4" fillId="2" borderId="4" xfId="0" applyFont="1" applyFill="1" applyBorder="1" applyAlignment="1">
      <alignment horizontal="center" wrapText="1"/>
    </xf>
    <xf numFmtId="0" fontId="4" fillId="0" borderId="0" xfId="0" applyFont="1"/>
    <xf numFmtId="166" fontId="0" fillId="0" borderId="0" xfId="4" applyNumberFormat="1" applyFont="1"/>
    <xf numFmtId="0" fontId="4" fillId="0" borderId="0" xfId="0" applyFont="1" applyAlignment="1">
      <alignment horizontal="left"/>
    </xf>
    <xf numFmtId="0" fontId="0" fillId="0" borderId="0" xfId="0" applyFont="1" applyAlignment="1">
      <alignment horizontal="left" indent="1"/>
    </xf>
    <xf numFmtId="0" fontId="0" fillId="0" borderId="0" xfId="0" applyAlignment="1">
      <alignment horizontal="left" indent="1"/>
    </xf>
    <xf numFmtId="0" fontId="5" fillId="5" borderId="0" xfId="0" applyFont="1" applyFill="1"/>
    <xf numFmtId="0" fontId="4" fillId="2" borderId="4" xfId="0" applyFont="1" applyFill="1" applyBorder="1" applyAlignment="1">
      <alignment horizontal="center" vertical="center" wrapText="1"/>
    </xf>
    <xf numFmtId="0" fontId="0" fillId="0" borderId="0" xfId="0" applyFont="1"/>
    <xf numFmtId="0" fontId="4" fillId="0" borderId="1" xfId="0" applyFont="1" applyBorder="1"/>
    <xf numFmtId="166" fontId="0" fillId="11" borderId="0" xfId="4" applyNumberFormat="1" applyFont="1" applyFill="1"/>
    <xf numFmtId="166" fontId="0" fillId="3" borderId="0" xfId="4" applyNumberFormat="1" applyFont="1" applyFill="1"/>
    <xf numFmtId="166" fontId="0" fillId="0" borderId="0" xfId="4" applyNumberFormat="1" applyFont="1" applyFill="1"/>
    <xf numFmtId="44" fontId="0" fillId="0" borderId="0" xfId="1" applyNumberFormat="1" applyFont="1" applyFill="1"/>
    <xf numFmtId="0" fontId="0" fillId="0" borderId="0" xfId="0" applyFill="1" applyAlignment="1">
      <alignment horizontal="right"/>
    </xf>
    <xf numFmtId="165" fontId="4" fillId="0" borderId="1" xfId="1" applyNumberFormat="1" applyFont="1" applyFill="1" applyBorder="1"/>
    <xf numFmtId="166" fontId="4" fillId="0" borderId="0" xfId="4" applyNumberFormat="1" applyFont="1" applyFill="1"/>
    <xf numFmtId="0" fontId="4" fillId="0" borderId="0" xfId="0" applyFont="1" applyFill="1"/>
    <xf numFmtId="164" fontId="4" fillId="0" borderId="1" xfId="3" applyNumberFormat="1" applyFont="1" applyFill="1" applyBorder="1"/>
    <xf numFmtId="165" fontId="4" fillId="0" borderId="0" xfId="1" applyNumberFormat="1" applyFont="1" applyFill="1"/>
    <xf numFmtId="9" fontId="0" fillId="0" borderId="0" xfId="4" applyNumberFormat="1" applyFont="1" applyFill="1"/>
    <xf numFmtId="0" fontId="15" fillId="0" borderId="19" xfId="0" applyFont="1" applyBorder="1" applyAlignment="1">
      <alignment horizontal="right" vertical="center" wrapText="1" readingOrder="1"/>
    </xf>
    <xf numFmtId="0" fontId="14" fillId="5" borderId="19" xfId="0" applyFont="1" applyFill="1" applyBorder="1" applyAlignment="1">
      <alignment horizontal="center" vertical="center" wrapText="1" readingOrder="1"/>
    </xf>
    <xf numFmtId="0" fontId="17" fillId="12" borderId="20" xfId="0" applyFont="1" applyFill="1" applyBorder="1" applyAlignment="1">
      <alignment horizontal="right" vertical="center" wrapText="1" indent="1" readingOrder="1"/>
    </xf>
    <xf numFmtId="0" fontId="18" fillId="12" borderId="20" xfId="0" applyFont="1" applyFill="1" applyBorder="1" applyAlignment="1">
      <alignment horizontal="center" vertical="center" wrapText="1" readingOrder="1"/>
    </xf>
    <xf numFmtId="6" fontId="17" fillId="12" borderId="20" xfId="0" applyNumberFormat="1" applyFont="1" applyFill="1" applyBorder="1" applyAlignment="1">
      <alignment horizontal="center" vertical="center" wrapText="1" readingOrder="1"/>
    </xf>
    <xf numFmtId="0" fontId="16" fillId="13" borderId="13" xfId="0" applyFont="1" applyFill="1" applyBorder="1" applyAlignment="1">
      <alignment horizontal="right" vertical="center" wrapText="1" indent="1" readingOrder="1"/>
    </xf>
    <xf numFmtId="37" fontId="16" fillId="13" borderId="13" xfId="0" applyNumberFormat="1" applyFont="1" applyFill="1" applyBorder="1" applyAlignment="1">
      <alignment horizontal="center" vertical="center" wrapText="1" readingOrder="1"/>
    </xf>
    <xf numFmtId="0" fontId="16" fillId="13" borderId="14" xfId="0" applyFont="1" applyFill="1" applyBorder="1" applyAlignment="1">
      <alignment horizontal="right" vertical="center" wrapText="1" indent="1" readingOrder="1"/>
    </xf>
    <xf numFmtId="3" fontId="16" fillId="13" borderId="14" xfId="0" applyNumberFormat="1" applyFont="1" applyFill="1" applyBorder="1" applyAlignment="1">
      <alignment horizontal="center" vertical="center" wrapText="1" readingOrder="1"/>
    </xf>
    <xf numFmtId="0" fontId="16" fillId="13" borderId="8" xfId="0" applyFont="1" applyFill="1" applyBorder="1" applyAlignment="1">
      <alignment horizontal="right" vertical="center" wrapText="1" indent="1" readingOrder="1"/>
    </xf>
    <xf numFmtId="3" fontId="16" fillId="13" borderId="12" xfId="0" applyNumberFormat="1" applyFont="1" applyFill="1" applyBorder="1" applyAlignment="1">
      <alignment horizontal="center" vertical="center" wrapText="1" readingOrder="1"/>
    </xf>
    <xf numFmtId="0" fontId="17" fillId="12" borderId="9" xfId="0" applyFont="1" applyFill="1" applyBorder="1" applyAlignment="1">
      <alignment horizontal="right" vertical="center" wrapText="1" indent="1" readingOrder="1"/>
    </xf>
    <xf numFmtId="6" fontId="17" fillId="12" borderId="9" xfId="0" applyNumberFormat="1" applyFont="1" applyFill="1" applyBorder="1" applyAlignment="1">
      <alignment horizontal="center" vertical="center" wrapText="1" readingOrder="1"/>
    </xf>
    <xf numFmtId="5" fontId="17" fillId="12" borderId="9" xfId="0" applyNumberFormat="1" applyFont="1" applyFill="1" applyBorder="1" applyAlignment="1">
      <alignment horizontal="center" vertical="center" wrapText="1" readingOrder="1"/>
    </xf>
    <xf numFmtId="6" fontId="17" fillId="12" borderId="11" xfId="0" applyNumberFormat="1" applyFont="1" applyFill="1" applyBorder="1" applyAlignment="1">
      <alignment horizontal="center" vertical="center" wrapText="1" readingOrder="1"/>
    </xf>
    <xf numFmtId="0" fontId="16" fillId="13" borderId="13" xfId="0" applyFont="1" applyFill="1" applyBorder="1" applyAlignment="1">
      <alignment horizontal="center" vertical="center" wrapText="1" readingOrder="1"/>
    </xf>
    <xf numFmtId="3" fontId="16" fillId="13" borderId="13" xfId="0" applyNumberFormat="1" applyFont="1" applyFill="1" applyBorder="1" applyAlignment="1">
      <alignment horizontal="center" vertical="center" wrapText="1" readingOrder="1"/>
    </xf>
    <xf numFmtId="0" fontId="16" fillId="13" borderId="14" xfId="0" applyFont="1" applyFill="1" applyBorder="1" applyAlignment="1">
      <alignment horizontal="center" vertical="center" wrapText="1" readingOrder="1"/>
    </xf>
    <xf numFmtId="171" fontId="16" fillId="13" borderId="14" xfId="0" applyNumberFormat="1" applyFont="1" applyFill="1" applyBorder="1" applyAlignment="1">
      <alignment horizontal="center" vertical="center" wrapText="1" readingOrder="1"/>
    </xf>
    <xf numFmtId="37" fontId="16" fillId="13" borderId="14" xfId="0" applyNumberFormat="1" applyFont="1" applyFill="1" applyBorder="1" applyAlignment="1">
      <alignment horizontal="center" vertical="center" wrapText="1" readingOrder="1"/>
    </xf>
    <xf numFmtId="6" fontId="17" fillId="12" borderId="10" xfId="0" applyNumberFormat="1" applyFont="1" applyFill="1" applyBorder="1" applyAlignment="1">
      <alignment horizontal="center" vertical="center" wrapText="1" readingOrder="1"/>
    </xf>
    <xf numFmtId="5" fontId="17" fillId="12" borderId="21" xfId="0" applyNumberFormat="1" applyFont="1" applyFill="1" applyBorder="1" applyAlignment="1">
      <alignment horizontal="center" vertical="center" wrapText="1" readingOrder="1"/>
    </xf>
    <xf numFmtId="6" fontId="0" fillId="0" borderId="0" xfId="0" applyNumberFormat="1"/>
    <xf numFmtId="0" fontId="0" fillId="0" borderId="0" xfId="0" applyAlignment="1">
      <alignment horizontal="center" wrapText="1"/>
    </xf>
    <xf numFmtId="5" fontId="17" fillId="12" borderId="20" xfId="0" applyNumberFormat="1" applyFont="1" applyFill="1" applyBorder="1" applyAlignment="1">
      <alignment horizontal="center" vertical="center" wrapText="1" readingOrder="1"/>
    </xf>
    <xf numFmtId="5" fontId="17" fillId="12" borderId="10" xfId="0" applyNumberFormat="1" applyFont="1" applyFill="1" applyBorder="1" applyAlignment="1">
      <alignment horizontal="center" vertical="center" wrapText="1" readingOrder="1"/>
    </xf>
    <xf numFmtId="0" fontId="25" fillId="0" borderId="9" xfId="0" applyFont="1" applyBorder="1" applyAlignment="1">
      <alignment horizontal="right" vertical="center" wrapText="1" readingOrder="1"/>
    </xf>
    <xf numFmtId="0" fontId="26" fillId="5" borderId="9" xfId="0" applyFont="1" applyFill="1" applyBorder="1" applyAlignment="1">
      <alignment horizontal="center" vertical="center" wrapText="1" readingOrder="1"/>
    </xf>
    <xf numFmtId="0" fontId="24" fillId="13" borderId="9" xfId="0" applyFont="1" applyFill="1" applyBorder="1" applyAlignment="1">
      <alignment horizontal="right" vertical="center" wrapText="1"/>
    </xf>
    <xf numFmtId="0" fontId="24" fillId="13" borderId="19" xfId="0" applyFont="1" applyFill="1" applyBorder="1" applyAlignment="1">
      <alignment horizontal="center" vertical="center" wrapText="1"/>
    </xf>
    <xf numFmtId="0" fontId="10" fillId="13" borderId="19" xfId="0" applyFont="1" applyFill="1" applyBorder="1" applyAlignment="1">
      <alignment horizontal="center" vertical="center" wrapText="1" readingOrder="1"/>
    </xf>
    <xf numFmtId="0" fontId="27" fillId="12" borderId="9" xfId="0" applyFont="1" applyFill="1" applyBorder="1" applyAlignment="1">
      <alignment horizontal="right" vertical="center" wrapText="1" readingOrder="1"/>
    </xf>
    <xf numFmtId="6" fontId="27" fillId="12" borderId="20" xfId="0" applyNumberFormat="1" applyFont="1" applyFill="1" applyBorder="1" applyAlignment="1">
      <alignment horizontal="center" vertical="center" wrapText="1" readingOrder="1"/>
    </xf>
    <xf numFmtId="0" fontId="10" fillId="13" borderId="19" xfId="0" applyFont="1" applyFill="1" applyBorder="1" applyAlignment="1">
      <alignment horizontal="right" vertical="center" wrapText="1" readingOrder="1"/>
    </xf>
    <xf numFmtId="0" fontId="27" fillId="13" borderId="19" xfId="0" applyFont="1" applyFill="1" applyBorder="1" applyAlignment="1">
      <alignment horizontal="center" vertical="center" wrapText="1" readingOrder="1"/>
    </xf>
    <xf numFmtId="0" fontId="27" fillId="12" borderId="20" xfId="0" applyFont="1" applyFill="1" applyBorder="1" applyAlignment="1">
      <alignment horizontal="right" vertical="center" wrapText="1" readingOrder="1"/>
    </xf>
    <xf numFmtId="3" fontId="27" fillId="12" borderId="20" xfId="0" applyNumberFormat="1" applyFont="1" applyFill="1" applyBorder="1" applyAlignment="1">
      <alignment horizontal="center" vertical="center" wrapText="1" readingOrder="1"/>
    </xf>
    <xf numFmtId="0" fontId="27" fillId="13" borderId="9" xfId="0" applyFont="1" applyFill="1" applyBorder="1" applyAlignment="1">
      <alignment horizontal="right" vertical="center" wrapText="1" readingOrder="1"/>
    </xf>
    <xf numFmtId="0" fontId="27" fillId="13" borderId="19" xfId="0" applyFont="1" applyFill="1" applyBorder="1" applyAlignment="1">
      <alignment horizontal="right" vertical="center" wrapText="1" readingOrder="1"/>
    </xf>
    <xf numFmtId="0" fontId="10" fillId="12" borderId="20" xfId="0" applyFont="1" applyFill="1" applyBorder="1" applyAlignment="1">
      <alignment horizontal="right" vertical="center" wrapText="1" readingOrder="1"/>
    </xf>
    <xf numFmtId="6" fontId="10" fillId="12" borderId="20" xfId="0" applyNumberFormat="1" applyFont="1" applyFill="1" applyBorder="1" applyAlignment="1">
      <alignment horizontal="center" vertical="center" wrapText="1" readingOrder="1"/>
    </xf>
    <xf numFmtId="0" fontId="10" fillId="13" borderId="9" xfId="0" applyFont="1" applyFill="1" applyBorder="1" applyAlignment="1">
      <alignment horizontal="right" vertical="center" wrapText="1" readingOrder="1"/>
    </xf>
    <xf numFmtId="0" fontId="24" fillId="13" borderId="9" xfId="0" applyFont="1" applyFill="1" applyBorder="1" applyAlignment="1">
      <alignment horizontal="center" vertical="center" wrapText="1"/>
    </xf>
    <xf numFmtId="0" fontId="27" fillId="13" borderId="9" xfId="0" applyFont="1" applyFill="1" applyBorder="1" applyAlignment="1">
      <alignment horizontal="center" vertical="center" wrapText="1" readingOrder="1"/>
    </xf>
    <xf numFmtId="5" fontId="27" fillId="12" borderId="20" xfId="0" applyNumberFormat="1" applyFont="1" applyFill="1" applyBorder="1" applyAlignment="1">
      <alignment horizontal="center" vertical="center" wrapText="1" readingOrder="1"/>
    </xf>
    <xf numFmtId="172" fontId="27" fillId="12" borderId="9" xfId="0" applyNumberFormat="1" applyFont="1" applyFill="1" applyBorder="1" applyAlignment="1">
      <alignment horizontal="center" vertical="center" wrapText="1" readingOrder="1"/>
    </xf>
    <xf numFmtId="172" fontId="27" fillId="13" borderId="19" xfId="0" applyNumberFormat="1" applyFont="1" applyFill="1" applyBorder="1" applyAlignment="1">
      <alignment horizontal="center" vertical="center" wrapText="1" readingOrder="1"/>
    </xf>
    <xf numFmtId="172" fontId="27" fillId="12" borderId="20" xfId="0" applyNumberFormat="1" applyFont="1" applyFill="1" applyBorder="1" applyAlignment="1">
      <alignment horizontal="center" vertical="center" wrapText="1" readingOrder="1"/>
    </xf>
    <xf numFmtId="37" fontId="27" fillId="12" borderId="20" xfId="0" applyNumberFormat="1" applyFont="1" applyFill="1" applyBorder="1" applyAlignment="1">
      <alignment horizontal="center" vertical="center" wrapText="1" readingOrder="1"/>
    </xf>
    <xf numFmtId="37" fontId="27" fillId="13" borderId="19" xfId="0" applyNumberFormat="1" applyFont="1" applyFill="1" applyBorder="1" applyAlignment="1">
      <alignment horizontal="center" vertical="center" wrapText="1" readingOrder="1"/>
    </xf>
    <xf numFmtId="7" fontId="10" fillId="13" borderId="9" xfId="0" applyNumberFormat="1" applyFont="1" applyFill="1" applyBorder="1" applyAlignment="1">
      <alignment horizontal="center" vertical="center" wrapText="1" readingOrder="1"/>
    </xf>
    <xf numFmtId="8" fontId="28" fillId="13" borderId="19" xfId="0" applyNumberFormat="1" applyFont="1" applyFill="1" applyBorder="1" applyAlignment="1">
      <alignment horizontal="center" vertical="center" wrapText="1" readingOrder="1"/>
    </xf>
    <xf numFmtId="0" fontId="30" fillId="0" borderId="0" xfId="0" applyFont="1"/>
    <xf numFmtId="0" fontId="30" fillId="0" borderId="0" xfId="0" applyFont="1" applyFill="1"/>
    <xf numFmtId="0" fontId="31" fillId="4" borderId="0" xfId="0" applyFont="1" applyFill="1"/>
    <xf numFmtId="0" fontId="30" fillId="4" borderId="0" xfId="0" applyFont="1" applyFill="1"/>
    <xf numFmtId="0" fontId="30" fillId="4" borderId="0" xfId="0" applyFont="1" applyFill="1" applyBorder="1" applyAlignment="1">
      <alignment horizontal="center"/>
    </xf>
    <xf numFmtId="0" fontId="31" fillId="0" borderId="0" xfId="0" applyFont="1" applyAlignment="1">
      <alignment wrapText="1"/>
    </xf>
    <xf numFmtId="0" fontId="33" fillId="0" borderId="0" xfId="0" applyFont="1"/>
    <xf numFmtId="0" fontId="34" fillId="0" borderId="0" xfId="0" applyFont="1"/>
    <xf numFmtId="0" fontId="34" fillId="14" borderId="15" xfId="0" applyFont="1" applyFill="1" applyBorder="1"/>
    <xf numFmtId="0" fontId="32" fillId="9" borderId="15" xfId="0" applyFont="1" applyFill="1" applyBorder="1" applyAlignment="1">
      <alignment horizontal="center" vertical="center"/>
    </xf>
    <xf numFmtId="0" fontId="35" fillId="0" borderId="0" xfId="0" applyFont="1"/>
    <xf numFmtId="0" fontId="35" fillId="14" borderId="15" xfId="0" applyFont="1" applyFill="1" applyBorder="1"/>
    <xf numFmtId="0" fontId="36" fillId="0" borderId="0" xfId="0" applyFont="1"/>
    <xf numFmtId="0" fontId="30" fillId="0" borderId="0" xfId="0" applyFont="1" applyAlignment="1">
      <alignment horizontal="left"/>
    </xf>
    <xf numFmtId="165" fontId="33" fillId="10" borderId="0" xfId="1" applyNumberFormat="1" applyFont="1" applyFill="1" applyBorder="1" applyAlignment="1">
      <alignment horizontal="right"/>
    </xf>
    <xf numFmtId="165" fontId="30" fillId="9" borderId="15" xfId="1" applyNumberFormat="1" applyFont="1" applyFill="1" applyBorder="1" applyAlignment="1">
      <alignment horizontal="right"/>
    </xf>
    <xf numFmtId="165" fontId="30" fillId="10" borderId="0" xfId="1" applyNumberFormat="1" applyFont="1" applyFill="1" applyBorder="1" applyAlignment="1">
      <alignment horizontal="right"/>
    </xf>
    <xf numFmtId="164" fontId="32" fillId="0" borderId="0" xfId="3" applyNumberFormat="1" applyFont="1"/>
    <xf numFmtId="165" fontId="32" fillId="0" borderId="0" xfId="1" applyNumberFormat="1" applyFont="1" applyFill="1"/>
    <xf numFmtId="0" fontId="32" fillId="0" borderId="0" xfId="0" applyFont="1"/>
    <xf numFmtId="167" fontId="30" fillId="9" borderId="15" xfId="4" applyNumberFormat="1" applyFont="1" applyFill="1" applyBorder="1" applyAlignment="1">
      <alignment horizontal="right"/>
    </xf>
    <xf numFmtId="167" fontId="33" fillId="10" borderId="0" xfId="4" applyNumberFormat="1" applyFont="1" applyFill="1" applyBorder="1" applyAlignment="1">
      <alignment horizontal="right"/>
    </xf>
    <xf numFmtId="167" fontId="30" fillId="10" borderId="0" xfId="4" applyNumberFormat="1" applyFont="1" applyFill="1" applyBorder="1" applyAlignment="1">
      <alignment horizontal="right"/>
    </xf>
    <xf numFmtId="166" fontId="30" fillId="0" borderId="0" xfId="4" applyNumberFormat="1" applyFont="1"/>
    <xf numFmtId="166" fontId="30" fillId="0" borderId="0" xfId="4" applyNumberFormat="1" applyFont="1" applyFill="1"/>
    <xf numFmtId="0" fontId="30" fillId="14" borderId="15" xfId="0" applyFont="1" applyFill="1" applyBorder="1" applyAlignment="1">
      <alignment horizontal="left"/>
    </xf>
    <xf numFmtId="0" fontId="38" fillId="10" borderId="0" xfId="0" applyFont="1" applyFill="1" applyBorder="1" applyAlignment="1">
      <alignment horizontal="right"/>
    </xf>
    <xf numFmtId="0" fontId="32" fillId="9" borderId="15" xfId="0" applyFont="1" applyFill="1" applyBorder="1" applyAlignment="1">
      <alignment horizontal="right"/>
    </xf>
    <xf numFmtId="0" fontId="32" fillId="10" borderId="0" xfId="0" applyFont="1" applyFill="1" applyBorder="1" applyAlignment="1">
      <alignment horizontal="right"/>
    </xf>
    <xf numFmtId="166" fontId="33" fillId="0" borderId="0" xfId="4" applyNumberFormat="1" applyFont="1"/>
    <xf numFmtId="164" fontId="30" fillId="0" borderId="0" xfId="3" applyNumberFormat="1" applyFont="1"/>
    <xf numFmtId="0" fontId="32" fillId="0" borderId="0" xfId="0" applyFont="1" applyFill="1"/>
    <xf numFmtId="42" fontId="30" fillId="14" borderId="15" xfId="0" applyNumberFormat="1" applyFont="1" applyFill="1" applyBorder="1" applyAlignment="1">
      <alignment horizontal="left"/>
    </xf>
    <xf numFmtId="165" fontId="32" fillId="0" borderId="0" xfId="0" applyNumberFormat="1" applyFont="1"/>
    <xf numFmtId="166" fontId="32" fillId="0" borderId="0" xfId="4" applyNumberFormat="1" applyFont="1"/>
    <xf numFmtId="0" fontId="32" fillId="0" borderId="0" xfId="0" applyFont="1" applyAlignment="1">
      <alignment horizontal="left"/>
    </xf>
    <xf numFmtId="44" fontId="32" fillId="14" borderId="15" xfId="0" applyNumberFormat="1" applyFont="1" applyFill="1" applyBorder="1" applyAlignment="1">
      <alignment horizontal="left"/>
    </xf>
    <xf numFmtId="44" fontId="32" fillId="0" borderId="0" xfId="0" applyNumberFormat="1" applyFont="1" applyAlignment="1">
      <alignment horizontal="left"/>
    </xf>
    <xf numFmtId="44" fontId="33" fillId="10" borderId="0" xfId="1" applyNumberFormat="1" applyFont="1" applyFill="1" applyBorder="1" applyAlignment="1">
      <alignment horizontal="right"/>
    </xf>
    <xf numFmtId="44" fontId="30" fillId="9" borderId="15" xfId="1" applyNumberFormat="1" applyFont="1" applyFill="1" applyBorder="1" applyAlignment="1">
      <alignment horizontal="right"/>
    </xf>
    <xf numFmtId="170" fontId="32" fillId="0" borderId="0" xfId="1" applyNumberFormat="1" applyFont="1" applyFill="1"/>
    <xf numFmtId="0" fontId="30" fillId="0" borderId="0" xfId="0" applyFont="1" applyAlignment="1">
      <alignment horizontal="left" wrapText="1"/>
    </xf>
    <xf numFmtId="164" fontId="30" fillId="14" borderId="15" xfId="3" applyNumberFormat="1" applyFont="1" applyFill="1" applyBorder="1" applyAlignment="1">
      <alignment horizontal="left" wrapText="1"/>
    </xf>
    <xf numFmtId="164" fontId="30" fillId="0" borderId="0" xfId="3" applyNumberFormat="1" applyFont="1" applyAlignment="1">
      <alignment horizontal="left" wrapText="1"/>
    </xf>
    <xf numFmtId="164" fontId="33" fillId="10" borderId="0" xfId="3" applyNumberFormat="1" applyFont="1" applyFill="1" applyBorder="1" applyAlignment="1">
      <alignment horizontal="right"/>
    </xf>
    <xf numFmtId="164" fontId="30" fillId="9" borderId="15" xfId="3" applyNumberFormat="1" applyFont="1" applyFill="1" applyBorder="1" applyAlignment="1">
      <alignment horizontal="right"/>
    </xf>
    <xf numFmtId="164" fontId="30" fillId="10" borderId="0" xfId="3" applyNumberFormat="1" applyFont="1" applyFill="1" applyBorder="1" applyAlignment="1">
      <alignment horizontal="right"/>
    </xf>
    <xf numFmtId="0" fontId="38" fillId="10" borderId="0" xfId="0" applyFont="1" applyFill="1" applyAlignment="1">
      <alignment horizontal="right"/>
    </xf>
    <xf numFmtId="0" fontId="32" fillId="10" borderId="0" xfId="0" applyFont="1" applyFill="1" applyAlignment="1">
      <alignment horizontal="right"/>
    </xf>
    <xf numFmtId="0" fontId="30" fillId="0" borderId="0" xfId="0" applyFont="1" applyFill="1" applyAlignment="1">
      <alignment horizontal="left"/>
    </xf>
    <xf numFmtId="42" fontId="30" fillId="0" borderId="0" xfId="0" applyNumberFormat="1" applyFont="1" applyFill="1" applyAlignment="1">
      <alignment horizontal="left"/>
    </xf>
    <xf numFmtId="0" fontId="30" fillId="14" borderId="15" xfId="0" applyFont="1" applyFill="1" applyBorder="1" applyAlignment="1">
      <alignment horizontal="right"/>
    </xf>
    <xf numFmtId="0" fontId="30" fillId="0" borderId="0" xfId="0" applyFont="1" applyFill="1" applyAlignment="1">
      <alignment horizontal="right"/>
    </xf>
    <xf numFmtId="0" fontId="30" fillId="0" borderId="0" xfId="0" applyFont="1" applyFill="1" applyAlignment="1">
      <alignment horizontal="left" wrapText="1"/>
    </xf>
    <xf numFmtId="165" fontId="30" fillId="0" borderId="0" xfId="1" applyNumberFormat="1" applyFont="1" applyFill="1" applyAlignment="1">
      <alignment horizontal="left" wrapText="1"/>
    </xf>
    <xf numFmtId="165" fontId="30" fillId="0" borderId="0" xfId="1" applyNumberFormat="1" applyFont="1" applyFill="1" applyAlignment="1">
      <alignment horizontal="left"/>
    </xf>
    <xf numFmtId="165" fontId="30" fillId="9" borderId="16" xfId="1" applyNumberFormat="1" applyFont="1" applyFill="1" applyBorder="1" applyAlignment="1">
      <alignment horizontal="right"/>
    </xf>
    <xf numFmtId="0" fontId="30" fillId="0" borderId="0" xfId="0" applyFont="1" applyAlignment="1">
      <alignment wrapText="1"/>
    </xf>
    <xf numFmtId="0" fontId="39" fillId="0" borderId="0" xfId="0" applyFont="1"/>
    <xf numFmtId="0" fontId="30" fillId="10" borderId="0" xfId="0" applyFont="1" applyFill="1"/>
    <xf numFmtId="0" fontId="32" fillId="10" borderId="0" xfId="0" applyFont="1" applyFill="1" applyBorder="1" applyAlignment="1">
      <alignment horizontal="center"/>
    </xf>
    <xf numFmtId="0" fontId="30" fillId="10" borderId="0" xfId="0" applyFont="1" applyFill="1" applyAlignment="1">
      <alignment readingOrder="1"/>
    </xf>
    <xf numFmtId="0" fontId="29" fillId="10" borderId="0" xfId="0" applyFont="1" applyFill="1"/>
    <xf numFmtId="0" fontId="31" fillId="10" borderId="0" xfId="0" applyFont="1" applyFill="1"/>
    <xf numFmtId="0" fontId="35" fillId="10" borderId="0" xfId="0" applyFont="1" applyFill="1"/>
    <xf numFmtId="0" fontId="35" fillId="9" borderId="17" xfId="0" applyFont="1" applyFill="1" applyBorder="1"/>
    <xf numFmtId="0" fontId="29" fillId="9" borderId="15" xfId="0" applyFont="1" applyFill="1" applyBorder="1"/>
    <xf numFmtId="0" fontId="30" fillId="14" borderId="15" xfId="0" applyFont="1" applyFill="1" applyBorder="1"/>
    <xf numFmtId="164" fontId="30" fillId="14" borderId="15" xfId="3" applyNumberFormat="1" applyFont="1" applyFill="1" applyBorder="1"/>
    <xf numFmtId="164" fontId="30" fillId="10" borderId="0" xfId="3" applyNumberFormat="1" applyFont="1" applyFill="1"/>
    <xf numFmtId="0" fontId="30" fillId="10" borderId="0" xfId="0" applyFont="1" applyFill="1" applyAlignment="1">
      <alignment horizontal="left" indent="2"/>
    </xf>
    <xf numFmtId="164" fontId="30" fillId="14" borderId="15" xfId="3" applyNumberFormat="1" applyFont="1" applyFill="1" applyBorder="1" applyAlignment="1">
      <alignment horizontal="left" indent="2"/>
    </xf>
    <xf numFmtId="164" fontId="30" fillId="10" borderId="0" xfId="3" applyNumberFormat="1" applyFont="1" applyFill="1" applyBorder="1"/>
    <xf numFmtId="164" fontId="30" fillId="9" borderId="15" xfId="3" applyNumberFormat="1" applyFont="1" applyFill="1" applyBorder="1" applyAlignment="1">
      <alignment horizontal="left" indent="2"/>
    </xf>
    <xf numFmtId="164" fontId="30" fillId="10" borderId="0" xfId="3" applyNumberFormat="1" applyFont="1" applyFill="1" applyAlignment="1">
      <alignment horizontal="left" indent="2"/>
    </xf>
    <xf numFmtId="164" fontId="30" fillId="9" borderId="15" xfId="3" applyNumberFormat="1" applyFont="1" applyFill="1" applyBorder="1"/>
    <xf numFmtId="43" fontId="30" fillId="10" borderId="0" xfId="0" applyNumberFormat="1" applyFont="1" applyFill="1" applyAlignment="1">
      <alignment horizontal="right"/>
    </xf>
    <xf numFmtId="0" fontId="30" fillId="10" borderId="0" xfId="0" applyFont="1" applyFill="1" applyAlignment="1">
      <alignment horizontal="left" wrapText="1" indent="2"/>
    </xf>
    <xf numFmtId="164" fontId="30" fillId="14" borderId="15" xfId="3" applyNumberFormat="1" applyFont="1" applyFill="1" applyBorder="1" applyAlignment="1"/>
    <xf numFmtId="43" fontId="30" fillId="10" borderId="0" xfId="0" applyNumberFormat="1" applyFont="1" applyFill="1" applyAlignment="1"/>
    <xf numFmtId="164" fontId="30" fillId="9" borderId="15" xfId="3" applyNumberFormat="1" applyFont="1" applyFill="1" applyBorder="1" applyAlignment="1">
      <alignment horizontal="left" wrapText="1" indent="2"/>
    </xf>
    <xf numFmtId="164" fontId="30" fillId="10" borderId="0" xfId="3" applyNumberFormat="1" applyFont="1" applyFill="1" applyBorder="1" applyAlignment="1">
      <alignment horizontal="right" vertical="center"/>
    </xf>
    <xf numFmtId="0" fontId="30" fillId="9" borderId="15" xfId="0" applyFont="1" applyFill="1" applyBorder="1"/>
    <xf numFmtId="0" fontId="30" fillId="10" borderId="0" xfId="0" applyFont="1" applyFill="1" applyBorder="1"/>
    <xf numFmtId="164" fontId="30" fillId="14" borderId="15" xfId="3" applyNumberFormat="1" applyFont="1" applyFill="1" applyBorder="1" applyAlignment="1">
      <alignment horizontal="left" wrapText="1" indent="2"/>
    </xf>
    <xf numFmtId="43" fontId="30" fillId="10" borderId="0" xfId="0" applyNumberFormat="1" applyFont="1" applyFill="1" applyAlignment="1">
      <alignment horizontal="left" indent="2"/>
    </xf>
    <xf numFmtId="43" fontId="30" fillId="10" borderId="0" xfId="0" applyNumberFormat="1" applyFont="1" applyFill="1" applyAlignment="1">
      <alignment horizontal="left" wrapText="1" indent="2"/>
    </xf>
    <xf numFmtId="164" fontId="30" fillId="10" borderId="0" xfId="3" applyNumberFormat="1" applyFont="1" applyFill="1" applyAlignment="1"/>
    <xf numFmtId="164" fontId="30" fillId="10" borderId="0" xfId="3" applyNumberFormat="1" applyFont="1" applyFill="1" applyAlignment="1">
      <alignment wrapText="1"/>
    </xf>
    <xf numFmtId="0" fontId="29" fillId="14" borderId="15" xfId="0" applyFont="1" applyFill="1" applyBorder="1"/>
    <xf numFmtId="165" fontId="30" fillId="9" borderId="15" xfId="0" applyNumberFormat="1" applyFont="1" applyFill="1" applyBorder="1"/>
    <xf numFmtId="164" fontId="30" fillId="10" borderId="0" xfId="3" applyNumberFormat="1" applyFont="1" applyFill="1" applyAlignment="1">
      <alignment horizontal="right" indent="2"/>
    </xf>
    <xf numFmtId="164" fontId="30" fillId="10" borderId="0" xfId="0" applyNumberFormat="1" applyFont="1" applyFill="1"/>
    <xf numFmtId="0" fontId="32" fillId="4" borderId="0" xfId="0" applyFont="1" applyFill="1" applyBorder="1" applyAlignment="1">
      <alignment horizontal="center"/>
    </xf>
    <xf numFmtId="0" fontId="30" fillId="9" borderId="17" xfId="0" applyFont="1" applyFill="1" applyBorder="1"/>
    <xf numFmtId="0" fontId="30" fillId="4" borderId="0" xfId="0" applyFont="1" applyFill="1" applyBorder="1"/>
    <xf numFmtId="0" fontId="34" fillId="4" borderId="0" xfId="0" applyFont="1" applyFill="1"/>
    <xf numFmtId="0" fontId="34" fillId="9" borderId="15" xfId="0" applyFont="1" applyFill="1" applyBorder="1"/>
    <xf numFmtId="0" fontId="35" fillId="4" borderId="0" xfId="0" applyFont="1" applyFill="1"/>
    <xf numFmtId="0" fontId="35" fillId="9" borderId="15" xfId="0" applyFont="1" applyFill="1" applyBorder="1"/>
    <xf numFmtId="165" fontId="30" fillId="9" borderId="15" xfId="1" applyNumberFormat="1" applyFont="1" applyFill="1" applyBorder="1" applyAlignment="1"/>
    <xf numFmtId="0" fontId="30" fillId="4" borderId="0" xfId="0" applyFont="1" applyFill="1" applyAlignment="1">
      <alignment horizontal="left" indent="1"/>
    </xf>
    <xf numFmtId="164" fontId="30" fillId="9" borderId="15" xfId="3" applyNumberFormat="1" applyFont="1" applyFill="1" applyBorder="1" applyAlignment="1">
      <alignment horizontal="left" indent="1"/>
    </xf>
    <xf numFmtId="41" fontId="30" fillId="4" borderId="0" xfId="0" applyNumberFormat="1" applyFont="1" applyFill="1" applyAlignment="1">
      <alignment horizontal="left" indent="1"/>
    </xf>
    <xf numFmtId="41" fontId="30" fillId="9" borderId="15" xfId="0" applyNumberFormat="1" applyFont="1" applyFill="1" applyBorder="1" applyAlignment="1">
      <alignment horizontal="left" indent="1"/>
    </xf>
    <xf numFmtId="164" fontId="30" fillId="10" borderId="0" xfId="3" applyNumberFormat="1" applyFont="1" applyFill="1" applyBorder="1" applyAlignment="1"/>
    <xf numFmtId="164" fontId="30" fillId="9" borderId="15" xfId="0" applyNumberFormat="1" applyFont="1" applyFill="1" applyBorder="1" applyAlignment="1">
      <alignment horizontal="left" indent="1"/>
    </xf>
    <xf numFmtId="164" fontId="30" fillId="9" borderId="15" xfId="3" applyNumberFormat="1" applyFont="1" applyFill="1" applyBorder="1" applyAlignment="1"/>
    <xf numFmtId="0" fontId="30" fillId="4" borderId="0" xfId="0" applyFont="1" applyFill="1" applyAlignment="1">
      <alignment horizontal="left" wrapText="1" indent="1"/>
    </xf>
    <xf numFmtId="41" fontId="30" fillId="9" borderId="15" xfId="0" applyNumberFormat="1" applyFont="1" applyFill="1" applyBorder="1" applyAlignment="1">
      <alignment horizontal="left" wrapText="1" indent="1"/>
    </xf>
    <xf numFmtId="164" fontId="30" fillId="9" borderId="15" xfId="3" applyNumberFormat="1" applyFont="1" applyFill="1" applyBorder="1" applyAlignment="1">
      <alignment horizontal="left" wrapText="1" indent="1"/>
    </xf>
    <xf numFmtId="43" fontId="30" fillId="9" borderId="15" xfId="0" applyNumberFormat="1" applyFont="1" applyFill="1" applyBorder="1" applyAlignment="1">
      <alignment horizontal="left" indent="2"/>
    </xf>
    <xf numFmtId="43" fontId="30" fillId="9" borderId="15" xfId="3" applyNumberFormat="1" applyFont="1" applyFill="1" applyBorder="1" applyAlignment="1">
      <alignment horizontal="right" vertical="center"/>
    </xf>
    <xf numFmtId="43" fontId="30" fillId="10" borderId="0" xfId="3" applyNumberFormat="1" applyFont="1" applyFill="1" applyBorder="1" applyAlignment="1">
      <alignment horizontal="right" vertical="center"/>
    </xf>
    <xf numFmtId="43" fontId="30" fillId="9" borderId="15" xfId="3" applyFont="1" applyFill="1" applyBorder="1" applyAlignment="1">
      <alignment horizontal="left" indent="2"/>
    </xf>
    <xf numFmtId="43" fontId="30" fillId="10" borderId="0" xfId="3" applyNumberFormat="1" applyFont="1" applyFill="1" applyBorder="1" applyAlignment="1">
      <alignment horizontal="right"/>
    </xf>
    <xf numFmtId="43" fontId="30" fillId="9" borderId="15" xfId="0" applyNumberFormat="1" applyFont="1" applyFill="1" applyBorder="1" applyAlignment="1">
      <alignment horizontal="left" wrapText="1" indent="2"/>
    </xf>
    <xf numFmtId="43" fontId="30" fillId="9" borderId="15" xfId="3" applyNumberFormat="1" applyFont="1" applyFill="1" applyBorder="1" applyAlignment="1">
      <alignment horizontal="left" wrapText="1"/>
    </xf>
    <xf numFmtId="43" fontId="30" fillId="9" borderId="15" xfId="3" applyFont="1" applyFill="1" applyBorder="1" applyAlignment="1">
      <alignment horizontal="left" wrapText="1"/>
    </xf>
    <xf numFmtId="165" fontId="32" fillId="10" borderId="0" xfId="1" applyNumberFormat="1" applyFont="1" applyFill="1" applyBorder="1" applyAlignment="1">
      <alignment horizontal="right"/>
    </xf>
    <xf numFmtId="164" fontId="30" fillId="4" borderId="0" xfId="3" applyNumberFormat="1" applyFont="1" applyFill="1" applyBorder="1" applyAlignment="1">
      <alignment horizontal="right"/>
    </xf>
    <xf numFmtId="0" fontId="34" fillId="4" borderId="0" xfId="0" applyFont="1" applyFill="1" applyAlignment="1">
      <alignment horizontal="left"/>
    </xf>
    <xf numFmtId="0" fontId="34" fillId="9" borderId="15" xfId="0" applyFont="1" applyFill="1" applyBorder="1" applyAlignment="1">
      <alignment horizontal="left"/>
    </xf>
    <xf numFmtId="0" fontId="34" fillId="9" borderId="15" xfId="0" applyFont="1" applyFill="1" applyBorder="1" applyAlignment="1">
      <alignment horizontal="right"/>
    </xf>
    <xf numFmtId="0" fontId="35" fillId="9" borderId="15" xfId="0" applyFont="1" applyFill="1" applyBorder="1" applyAlignment="1">
      <alignment horizontal="right"/>
    </xf>
    <xf numFmtId="0" fontId="30" fillId="9" borderId="15" xfId="0" applyFont="1" applyFill="1" applyBorder="1" applyAlignment="1">
      <alignment horizontal="right"/>
    </xf>
    <xf numFmtId="0" fontId="30" fillId="9" borderId="15" xfId="0" applyFont="1" applyFill="1" applyBorder="1" applyAlignment="1"/>
    <xf numFmtId="9" fontId="30" fillId="9" borderId="15" xfId="0" applyNumberFormat="1" applyFont="1" applyFill="1" applyBorder="1" applyAlignment="1"/>
    <xf numFmtId="9" fontId="30" fillId="9" borderId="15" xfId="4" applyFont="1" applyFill="1" applyBorder="1" applyAlignment="1"/>
    <xf numFmtId="0" fontId="30" fillId="4" borderId="0" xfId="0" applyFont="1" applyFill="1" applyAlignment="1">
      <alignment vertical="top" wrapText="1"/>
    </xf>
    <xf numFmtId="0" fontId="41" fillId="4" borderId="0" xfId="0" applyFont="1" applyFill="1" applyAlignment="1">
      <alignment vertical="center" readingOrder="1"/>
    </xf>
    <xf numFmtId="0" fontId="31" fillId="0" borderId="0" xfId="0" applyFont="1" applyAlignment="1">
      <alignment horizontal="left" wrapText="1"/>
    </xf>
    <xf numFmtId="0" fontId="34" fillId="9" borderId="17" xfId="0" applyFont="1" applyFill="1" applyBorder="1"/>
    <xf numFmtId="166" fontId="30" fillId="9" borderId="15" xfId="4" applyNumberFormat="1" applyFont="1" applyFill="1" applyBorder="1" applyAlignment="1">
      <alignment horizontal="right"/>
    </xf>
    <xf numFmtId="166" fontId="30" fillId="0" borderId="0" xfId="4" applyNumberFormat="1" applyFont="1" applyFill="1" applyAlignment="1">
      <alignment horizontal="right"/>
    </xf>
    <xf numFmtId="0" fontId="32" fillId="0" borderId="0" xfId="0" applyFont="1" applyBorder="1"/>
    <xf numFmtId="164" fontId="30" fillId="0" borderId="0" xfId="3" applyNumberFormat="1" applyFont="1" applyFill="1"/>
    <xf numFmtId="165" fontId="32" fillId="10" borderId="0" xfId="1" applyNumberFormat="1" applyFont="1" applyFill="1" applyBorder="1" applyAlignment="1">
      <alignment horizontal="right" vertical="center"/>
    </xf>
    <xf numFmtId="164" fontId="32" fillId="0" borderId="0" xfId="3" applyNumberFormat="1" applyFont="1" applyBorder="1"/>
    <xf numFmtId="0" fontId="30" fillId="0" borderId="0" xfId="0" applyFont="1" applyBorder="1"/>
    <xf numFmtId="0" fontId="30" fillId="0" borderId="0" xfId="0" applyFont="1" applyFill="1" applyAlignment="1">
      <alignment horizontal="left" indent="2"/>
    </xf>
    <xf numFmtId="0" fontId="30" fillId="9" borderId="15" xfId="0" applyFont="1" applyFill="1" applyBorder="1" applyAlignment="1">
      <alignment horizontal="left" indent="2"/>
    </xf>
    <xf numFmtId="165" fontId="32" fillId="9" borderId="15" xfId="1" applyNumberFormat="1" applyFont="1" applyFill="1" applyBorder="1" applyAlignment="1">
      <alignment horizontal="right"/>
    </xf>
    <xf numFmtId="166" fontId="30" fillId="9" borderId="16" xfId="4" applyNumberFormat="1" applyFont="1" applyFill="1" applyBorder="1" applyAlignment="1">
      <alignment horizontal="right"/>
    </xf>
    <xf numFmtId="165" fontId="30" fillId="0" borderId="0" xfId="0" applyNumberFormat="1" applyFont="1" applyAlignment="1">
      <alignment horizontal="left"/>
    </xf>
    <xf numFmtId="0" fontId="38" fillId="14" borderId="4"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4" xfId="0" applyFont="1" applyFill="1" applyBorder="1" applyAlignment="1">
      <alignment horizontal="center" vertical="center"/>
    </xf>
    <xf numFmtId="0" fontId="38" fillId="9" borderId="4" xfId="0" applyFont="1" applyFill="1" applyBorder="1" applyAlignment="1">
      <alignment horizontal="center" vertical="center"/>
    </xf>
    <xf numFmtId="0" fontId="32" fillId="9" borderId="4" xfId="0" applyFont="1" applyFill="1" applyBorder="1" applyAlignment="1">
      <alignment horizontal="center" vertical="center"/>
    </xf>
    <xf numFmtId="0" fontId="32" fillId="7" borderId="3" xfId="0" applyFont="1" applyFill="1" applyBorder="1" applyAlignment="1">
      <alignment horizontal="center" vertical="center"/>
    </xf>
    <xf numFmtId="0" fontId="32" fillId="7" borderId="4" xfId="0" applyFont="1" applyFill="1" applyBorder="1" applyAlignment="1">
      <alignment horizontal="center" vertical="center"/>
    </xf>
    <xf numFmtId="165" fontId="32" fillId="14" borderId="15" xfId="1" applyNumberFormat="1" applyFont="1" applyFill="1" applyBorder="1" applyAlignment="1">
      <alignment horizontal="left"/>
    </xf>
    <xf numFmtId="42" fontId="32" fillId="0" borderId="0" xfId="0" applyNumberFormat="1" applyFont="1" applyAlignment="1">
      <alignment horizontal="left"/>
    </xf>
    <xf numFmtId="165" fontId="38" fillId="10" borderId="0" xfId="1" applyNumberFormat="1" applyFont="1" applyFill="1" applyBorder="1" applyAlignment="1">
      <alignment horizontal="right"/>
    </xf>
    <xf numFmtId="165" fontId="32" fillId="0" borderId="0" xfId="1" applyNumberFormat="1" applyFont="1" applyAlignment="1">
      <alignment horizontal="left"/>
    </xf>
    <xf numFmtId="42" fontId="32" fillId="14" borderId="15" xfId="0" applyNumberFormat="1" applyFont="1" applyFill="1" applyBorder="1" applyAlignment="1">
      <alignment horizontal="left"/>
    </xf>
    <xf numFmtId="44" fontId="38" fillId="10" borderId="0" xfId="1" applyNumberFormat="1" applyFont="1" applyFill="1" applyBorder="1" applyAlignment="1">
      <alignment horizontal="right"/>
    </xf>
    <xf numFmtId="44" fontId="32" fillId="9" borderId="15" xfId="1" applyNumberFormat="1" applyFont="1" applyFill="1" applyBorder="1" applyAlignment="1">
      <alignment horizontal="right"/>
    </xf>
    <xf numFmtId="44" fontId="32" fillId="14" borderId="15" xfId="1" applyFont="1" applyFill="1" applyBorder="1" applyAlignment="1">
      <alignment horizontal="left"/>
    </xf>
    <xf numFmtId="44" fontId="38" fillId="10" borderId="0" xfId="1" applyFont="1" applyFill="1" applyBorder="1" applyAlignment="1">
      <alignment horizontal="right"/>
    </xf>
    <xf numFmtId="44" fontId="32" fillId="9" borderId="15" xfId="1" applyFont="1" applyFill="1" applyBorder="1" applyAlignment="1">
      <alignment horizontal="right"/>
    </xf>
    <xf numFmtId="44" fontId="32" fillId="10" borderId="0" xfId="1" applyFont="1" applyFill="1" applyBorder="1" applyAlignment="1">
      <alignment horizontal="right"/>
    </xf>
    <xf numFmtId="165" fontId="32" fillId="0" borderId="0" xfId="1" applyNumberFormat="1" applyFont="1"/>
    <xf numFmtId="165" fontId="32" fillId="9" borderId="15" xfId="1" applyNumberFormat="1" applyFont="1" applyFill="1" applyBorder="1"/>
    <xf numFmtId="0" fontId="32" fillId="4" borderId="3" xfId="0" applyFont="1" applyFill="1" applyBorder="1" applyAlignment="1">
      <alignment horizontal="center"/>
    </xf>
    <xf numFmtId="0" fontId="32" fillId="4" borderId="4" xfId="0" applyFont="1" applyFill="1" applyBorder="1" applyAlignment="1">
      <alignment horizontal="center"/>
    </xf>
    <xf numFmtId="0" fontId="35" fillId="4" borderId="0" xfId="0" applyFont="1" applyFill="1" applyAlignment="1">
      <alignment horizontal="left"/>
    </xf>
    <xf numFmtId="0" fontId="32" fillId="4" borderId="0" xfId="0" applyFont="1" applyFill="1"/>
    <xf numFmtId="0" fontId="32" fillId="4" borderId="0" xfId="0" applyFont="1" applyFill="1" applyAlignment="1"/>
    <xf numFmtId="42" fontId="32" fillId="9" borderId="15" xfId="0" applyNumberFormat="1" applyFont="1" applyFill="1" applyBorder="1" applyAlignment="1"/>
    <xf numFmtId="164" fontId="32" fillId="4" borderId="0" xfId="3" applyNumberFormat="1" applyFont="1" applyFill="1" applyAlignment="1"/>
    <xf numFmtId="165" fontId="32" fillId="9" borderId="15" xfId="1" applyNumberFormat="1" applyFont="1" applyFill="1" applyBorder="1" applyAlignment="1"/>
    <xf numFmtId="165" fontId="32" fillId="9" borderId="18" xfId="1" applyNumberFormat="1" applyFont="1" applyFill="1" applyBorder="1" applyAlignment="1">
      <alignment horizontal="right"/>
    </xf>
    <xf numFmtId="165" fontId="32" fillId="10" borderId="2" xfId="1" applyNumberFormat="1" applyFont="1" applyFill="1" applyBorder="1" applyAlignment="1">
      <alignment horizontal="right"/>
    </xf>
    <xf numFmtId="164" fontId="32" fillId="10" borderId="0" xfId="3" applyNumberFormat="1" applyFont="1" applyFill="1"/>
    <xf numFmtId="44" fontId="32" fillId="10" borderId="0" xfId="1" applyFont="1" applyFill="1"/>
    <xf numFmtId="44" fontId="32" fillId="10" borderId="0" xfId="1" applyFont="1" applyFill="1" applyBorder="1" applyAlignment="1">
      <alignment horizontal="right" vertical="center"/>
    </xf>
    <xf numFmtId="44" fontId="32" fillId="9" borderId="15" xfId="1" applyFont="1" applyFill="1" applyBorder="1"/>
    <xf numFmtId="0" fontId="32" fillId="10" borderId="0" xfId="0" applyFont="1" applyFill="1" applyAlignment="1">
      <alignment horizontal="left"/>
    </xf>
    <xf numFmtId="44" fontId="32" fillId="9" borderId="18" xfId="1" applyFont="1" applyFill="1" applyBorder="1" applyAlignment="1">
      <alignment horizontal="left"/>
    </xf>
    <xf numFmtId="0" fontId="32" fillId="14" borderId="4" xfId="0" applyFont="1" applyFill="1" applyBorder="1" applyAlignment="1">
      <alignment horizontal="center" vertical="center"/>
    </xf>
    <xf numFmtId="0" fontId="32" fillId="10" borderId="3" xfId="0" applyFont="1" applyFill="1" applyBorder="1" applyAlignment="1">
      <alignment horizontal="center" vertical="center"/>
    </xf>
    <xf numFmtId="0" fontId="32" fillId="10" borderId="4" xfId="0" applyFont="1" applyFill="1" applyBorder="1" applyAlignment="1">
      <alignment horizontal="center" vertical="center"/>
    </xf>
    <xf numFmtId="0" fontId="32" fillId="10" borderId="0" xfId="0" applyFont="1" applyFill="1"/>
    <xf numFmtId="165" fontId="32" fillId="10" borderId="0" xfId="1" applyNumberFormat="1" applyFont="1" applyFill="1"/>
    <xf numFmtId="165" fontId="32" fillId="14" borderId="4" xfId="1" applyNumberFormat="1" applyFont="1" applyFill="1" applyBorder="1" applyAlignment="1">
      <alignment horizontal="right"/>
    </xf>
    <xf numFmtId="165" fontId="32" fillId="10" borderId="1" xfId="1" applyNumberFormat="1" applyFont="1" applyFill="1" applyBorder="1" applyAlignment="1">
      <alignment horizontal="right"/>
    </xf>
    <xf numFmtId="165" fontId="32" fillId="9" borderId="4" xfId="1" applyNumberFormat="1" applyFont="1" applyFill="1" applyBorder="1"/>
    <xf numFmtId="165" fontId="32" fillId="10" borderId="1" xfId="1" applyNumberFormat="1" applyFont="1" applyFill="1" applyBorder="1"/>
    <xf numFmtId="165" fontId="32" fillId="9" borderId="18" xfId="1" applyNumberFormat="1" applyFont="1" applyFill="1" applyBorder="1"/>
    <xf numFmtId="165" fontId="32" fillId="10" borderId="2" xfId="1" applyNumberFormat="1" applyFont="1" applyFill="1" applyBorder="1"/>
    <xf numFmtId="43" fontId="30" fillId="9" borderId="15" xfId="0" applyNumberFormat="1" applyFont="1" applyFill="1" applyBorder="1" applyAlignment="1">
      <alignment horizontal="center"/>
    </xf>
    <xf numFmtId="43" fontId="30" fillId="10" borderId="0" xfId="0" applyNumberFormat="1" applyFont="1" applyFill="1" applyAlignment="1">
      <alignment horizontal="center"/>
    </xf>
    <xf numFmtId="164"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xf>
    <xf numFmtId="164" fontId="30" fillId="10" borderId="0" xfId="3" applyNumberFormat="1" applyFont="1" applyFill="1" applyBorder="1" applyAlignment="1">
      <alignment horizontal="center"/>
    </xf>
    <xf numFmtId="42" fontId="30" fillId="14" borderId="16" xfId="0" applyNumberFormat="1" applyFont="1" applyFill="1" applyBorder="1" applyAlignment="1">
      <alignment horizontal="left"/>
    </xf>
    <xf numFmtId="167" fontId="81" fillId="10" borderId="0" xfId="4" applyNumberFormat="1" applyFont="1" applyFill="1" applyBorder="1" applyAlignment="1">
      <alignment horizontal="right"/>
    </xf>
    <xf numFmtId="0" fontId="80" fillId="10" borderId="0" xfId="0" applyFont="1" applyFill="1" applyBorder="1" applyAlignment="1">
      <alignment horizontal="right"/>
    </xf>
    <xf numFmtId="164" fontId="81" fillId="10" borderId="0" xfId="3" applyNumberFormat="1" applyFont="1" applyFill="1" applyBorder="1" applyAlignment="1">
      <alignment horizontal="right"/>
    </xf>
    <xf numFmtId="0" fontId="80" fillId="10" borderId="0" xfId="0" applyFont="1" applyFill="1" applyAlignment="1">
      <alignment horizontal="right"/>
    </xf>
    <xf numFmtId="0" fontId="82" fillId="0" borderId="0" xfId="0" applyFont="1"/>
    <xf numFmtId="0" fontId="83" fillId="0" borderId="0" xfId="0" applyFont="1"/>
    <xf numFmtId="0" fontId="81" fillId="4" borderId="0" xfId="0" applyFont="1" applyFill="1"/>
    <xf numFmtId="0" fontId="82" fillId="4" borderId="0" xfId="0" applyFont="1" applyFill="1" applyAlignment="1">
      <alignment horizontal="left"/>
    </xf>
    <xf numFmtId="0" fontId="83" fillId="4" borderId="0" xfId="0" applyFont="1" applyFill="1"/>
    <xf numFmtId="0" fontId="82" fillId="4" borderId="0" xfId="0" applyFont="1" applyFill="1"/>
    <xf numFmtId="0" fontId="81" fillId="10" borderId="0" xfId="0" applyFont="1" applyFill="1"/>
    <xf numFmtId="164" fontId="81" fillId="10" borderId="0" xfId="3" applyNumberFormat="1" applyFont="1" applyFill="1" applyBorder="1" applyAlignment="1">
      <alignment horizontal="right" vertical="center"/>
    </xf>
    <xf numFmtId="0" fontId="84" fillId="10" borderId="0" xfId="0" applyFont="1" applyFill="1"/>
    <xf numFmtId="44" fontId="32" fillId="10" borderId="2" xfId="1" applyNumberFormat="1" applyFont="1" applyFill="1" applyBorder="1"/>
    <xf numFmtId="0" fontId="83" fillId="10" borderId="0" xfId="0" applyFont="1" applyFill="1"/>
    <xf numFmtId="164" fontId="81" fillId="10" borderId="0" xfId="3" applyNumberFormat="1" applyFont="1" applyFill="1" applyBorder="1"/>
    <xf numFmtId="164" fontId="81" fillId="10" borderId="0" xfId="0" applyNumberFormat="1" applyFont="1" applyFill="1"/>
    <xf numFmtId="165" fontId="38" fillId="0" borderId="0" xfId="1" applyNumberFormat="1" applyFont="1"/>
    <xf numFmtId="166" fontId="33" fillId="0" borderId="0" xfId="4" applyNumberFormat="1" applyFont="1" applyFill="1" applyAlignment="1">
      <alignment horizontal="right"/>
    </xf>
    <xf numFmtId="0" fontId="33" fillId="0" borderId="0" xfId="0" applyFont="1" applyFill="1" applyAlignment="1">
      <alignment horizontal="left" indent="2"/>
    </xf>
    <xf numFmtId="0" fontId="33" fillId="4" borderId="0" xfId="0" applyFont="1" applyFill="1"/>
    <xf numFmtId="165" fontId="38" fillId="10" borderId="2" xfId="1" applyNumberFormat="1" applyFont="1" applyFill="1" applyBorder="1" applyAlignment="1">
      <alignment horizontal="right"/>
    </xf>
    <xf numFmtId="0" fontId="33" fillId="10" borderId="0" xfId="0" applyFont="1" applyFill="1"/>
    <xf numFmtId="44" fontId="38" fillId="10" borderId="0" xfId="1" applyFont="1" applyFill="1" applyBorder="1" applyAlignment="1">
      <alignment horizontal="right" vertical="center"/>
    </xf>
    <xf numFmtId="164" fontId="33" fillId="10" borderId="0" xfId="3" applyNumberFormat="1" applyFont="1" applyFill="1" applyBorder="1" applyAlignment="1">
      <alignment horizontal="center" vertical="center"/>
    </xf>
    <xf numFmtId="43" fontId="33" fillId="10" borderId="0" xfId="3" applyNumberFormat="1" applyFont="1" applyFill="1" applyBorder="1" applyAlignment="1">
      <alignment horizontal="right" vertical="center"/>
    </xf>
    <xf numFmtId="43" fontId="33" fillId="10" borderId="0" xfId="3" applyNumberFormat="1" applyFont="1" applyFill="1" applyBorder="1" applyAlignment="1">
      <alignment horizontal="right"/>
    </xf>
    <xf numFmtId="164" fontId="33" fillId="10" borderId="0" xfId="3" applyNumberFormat="1" applyFont="1" applyFill="1" applyBorder="1" applyAlignment="1">
      <alignment horizontal="right" vertical="center"/>
    </xf>
    <xf numFmtId="44" fontId="38" fillId="10" borderId="2" xfId="1" applyNumberFormat="1" applyFont="1" applyFill="1" applyBorder="1"/>
    <xf numFmtId="165" fontId="38" fillId="10" borderId="0" xfId="1" applyNumberFormat="1" applyFont="1" applyFill="1" applyBorder="1" applyAlignment="1">
      <alignment horizontal="right" vertical="center"/>
    </xf>
    <xf numFmtId="164" fontId="33" fillId="10" borderId="0" xfId="3" applyNumberFormat="1" applyFont="1" applyFill="1" applyBorder="1"/>
    <xf numFmtId="165" fontId="38" fillId="10" borderId="1" xfId="1" applyNumberFormat="1" applyFont="1" applyFill="1" applyBorder="1" applyAlignment="1">
      <alignment horizontal="right"/>
    </xf>
    <xf numFmtId="0" fontId="33" fillId="10" borderId="0" xfId="0" applyFont="1" applyFill="1" applyBorder="1"/>
    <xf numFmtId="165" fontId="38" fillId="10" borderId="0" xfId="1" applyNumberFormat="1" applyFont="1" applyFill="1"/>
    <xf numFmtId="164" fontId="33" fillId="10" borderId="0" xfId="3" applyNumberFormat="1" applyFont="1" applyFill="1"/>
    <xf numFmtId="165" fontId="38" fillId="10" borderId="1" xfId="1" applyNumberFormat="1" applyFont="1" applyFill="1" applyBorder="1"/>
    <xf numFmtId="165" fontId="38" fillId="10" borderId="2" xfId="1" applyNumberFormat="1" applyFont="1" applyFill="1" applyBorder="1"/>
    <xf numFmtId="164" fontId="30" fillId="9" borderId="16" xfId="3" applyNumberFormat="1" applyFont="1" applyFill="1" applyBorder="1" applyAlignment="1"/>
    <xf numFmtId="164" fontId="33" fillId="4" borderId="0" xfId="3" applyNumberFormat="1" applyFont="1" applyFill="1" applyBorder="1" applyAlignment="1">
      <alignment horizontal="right"/>
    </xf>
    <xf numFmtId="165" fontId="33" fillId="4" borderId="0" xfId="1" applyNumberFormat="1" applyFont="1" applyFill="1" applyBorder="1" applyAlignment="1">
      <alignment horizontal="right"/>
    </xf>
    <xf numFmtId="165" fontId="30" fillId="4" borderId="0" xfId="1" applyNumberFormat="1" applyFont="1" applyFill="1" applyAlignment="1">
      <alignment horizontal="right"/>
    </xf>
    <xf numFmtId="165" fontId="30" fillId="4" borderId="0" xfId="1" applyNumberFormat="1" applyFont="1" applyFill="1" applyBorder="1" applyAlignment="1">
      <alignment horizontal="right"/>
    </xf>
    <xf numFmtId="9" fontId="33" fillId="4" borderId="0" xfId="4" applyFont="1" applyFill="1" applyBorder="1" applyAlignment="1">
      <alignment horizontal="right"/>
    </xf>
    <xf numFmtId="9" fontId="30" fillId="4" borderId="0" xfId="0" applyNumberFormat="1" applyFont="1" applyFill="1" applyAlignment="1">
      <alignment horizontal="right"/>
    </xf>
    <xf numFmtId="9" fontId="30" fillId="4" borderId="0" xfId="4" applyFont="1" applyFill="1" applyBorder="1" applyAlignment="1">
      <alignment horizontal="right"/>
    </xf>
    <xf numFmtId="0" fontId="33" fillId="4" borderId="0" xfId="0" applyFont="1" applyFill="1" applyBorder="1" applyAlignment="1">
      <alignment horizontal="right"/>
    </xf>
    <xf numFmtId="0" fontId="30" fillId="4" borderId="0" xfId="0" applyFont="1" applyFill="1" applyAlignment="1"/>
    <xf numFmtId="0" fontId="30" fillId="4" borderId="0" xfId="0" applyFont="1" applyFill="1" applyBorder="1" applyAlignment="1">
      <alignment horizontal="right"/>
    </xf>
    <xf numFmtId="164" fontId="30" fillId="4" borderId="0" xfId="3" applyNumberFormat="1" applyFont="1" applyFill="1" applyAlignment="1">
      <alignment horizontal="left"/>
    </xf>
    <xf numFmtId="164" fontId="30" fillId="4" borderId="0" xfId="3" applyNumberFormat="1" applyFont="1" applyFill="1" applyAlignment="1">
      <alignment horizontal="right"/>
    </xf>
    <xf numFmtId="0" fontId="33" fillId="4" borderId="0" xfId="0" applyFont="1" applyFill="1" applyBorder="1" applyAlignment="1">
      <alignment horizontal="center"/>
    </xf>
    <xf numFmtId="164" fontId="33" fillId="4" borderId="0" xfId="3" applyNumberFormat="1" applyFont="1" applyFill="1" applyAlignment="1"/>
    <xf numFmtId="164" fontId="30" fillId="4" borderId="0" xfId="3" applyNumberFormat="1" applyFont="1" applyFill="1" applyAlignment="1"/>
    <xf numFmtId="0" fontId="40" fillId="4" borderId="0" xfId="0" applyFont="1" applyFill="1" applyBorder="1" applyAlignment="1">
      <alignment horizontal="center"/>
    </xf>
    <xf numFmtId="0" fontId="40" fillId="4" borderId="35" xfId="0" applyFont="1" applyFill="1" applyBorder="1" applyAlignment="1">
      <alignment horizontal="center"/>
    </xf>
    <xf numFmtId="0" fontId="40" fillId="4" borderId="36" xfId="0" applyFont="1" applyFill="1" applyBorder="1" applyAlignment="1">
      <alignment horizontal="center"/>
    </xf>
    <xf numFmtId="165" fontId="33" fillId="10" borderId="0" xfId="1" applyNumberFormat="1" applyFont="1" applyFill="1" applyBorder="1" applyAlignment="1">
      <alignment horizontal="right"/>
    </xf>
    <xf numFmtId="167" fontId="33" fillId="10" borderId="0" xfId="4" applyNumberFormat="1" applyFont="1" applyFill="1" applyBorder="1" applyAlignment="1">
      <alignment horizontal="right"/>
    </xf>
    <xf numFmtId="0" fontId="38" fillId="10" borderId="0" xfId="0" applyFont="1" applyFill="1" applyBorder="1" applyAlignment="1">
      <alignment horizontal="right"/>
    </xf>
    <xf numFmtId="166" fontId="33" fillId="0" borderId="0" xfId="4" applyNumberFormat="1" applyFont="1"/>
    <xf numFmtId="44" fontId="33" fillId="10" borderId="0" xfId="1" applyNumberFormat="1" applyFont="1" applyFill="1" applyBorder="1" applyAlignment="1">
      <alignment horizontal="right"/>
    </xf>
    <xf numFmtId="164" fontId="33" fillId="10" borderId="0" xfId="3" applyNumberFormat="1" applyFont="1" applyFill="1" applyBorder="1" applyAlignment="1">
      <alignment horizontal="right"/>
    </xf>
    <xf numFmtId="165" fontId="30" fillId="0" borderId="0" xfId="1" applyNumberFormat="1" applyFont="1" applyFill="1" applyAlignment="1">
      <alignment horizontal="left"/>
    </xf>
    <xf numFmtId="0" fontId="38" fillId="7" borderId="4" xfId="0" applyFont="1" applyFill="1" applyBorder="1" applyAlignment="1">
      <alignment horizontal="center" vertical="center"/>
    </xf>
    <xf numFmtId="165" fontId="38" fillId="10" borderId="0" xfId="1" applyNumberFormat="1" applyFont="1" applyFill="1" applyBorder="1" applyAlignment="1">
      <alignment horizontal="right"/>
    </xf>
    <xf numFmtId="44" fontId="38" fillId="10" borderId="0" xfId="1" applyNumberFormat="1" applyFont="1" applyFill="1" applyBorder="1" applyAlignment="1">
      <alignment horizontal="right"/>
    </xf>
    <xf numFmtId="44" fontId="38" fillId="10" borderId="0" xfId="1" applyFont="1" applyFill="1" applyBorder="1" applyAlignment="1">
      <alignment horizontal="right"/>
    </xf>
    <xf numFmtId="167" fontId="81" fillId="10" borderId="0" xfId="4" applyNumberFormat="1" applyFont="1" applyFill="1" applyBorder="1" applyAlignment="1">
      <alignment horizontal="right"/>
    </xf>
    <xf numFmtId="0" fontId="80" fillId="10" borderId="0" xfId="0" applyFont="1" applyFill="1" applyBorder="1" applyAlignment="1">
      <alignment horizontal="right"/>
    </xf>
    <xf numFmtId="164" fontId="81" fillId="10" borderId="0" xfId="3" applyNumberFormat="1" applyFont="1" applyFill="1" applyBorder="1" applyAlignment="1">
      <alignment horizontal="right"/>
    </xf>
    <xf numFmtId="0" fontId="80" fillId="10" borderId="0" xfId="0" applyFont="1" applyFill="1" applyAlignment="1">
      <alignment horizontal="right"/>
    </xf>
    <xf numFmtId="0" fontId="30" fillId="4" borderId="0" xfId="0" applyFont="1" applyFill="1"/>
    <xf numFmtId="0" fontId="30" fillId="4" borderId="0" xfId="0" applyFont="1" applyFill="1"/>
    <xf numFmtId="164" fontId="33" fillId="10" borderId="0" xfId="3" applyNumberFormat="1" applyFont="1" applyFill="1" applyBorder="1" applyAlignment="1">
      <alignment horizontal="right"/>
    </xf>
    <xf numFmtId="0" fontId="32" fillId="10" borderId="0" xfId="0" applyFont="1" applyFill="1" applyBorder="1" applyAlignment="1">
      <alignment horizontal="center"/>
    </xf>
    <xf numFmtId="0" fontId="29" fillId="10" borderId="0" xfId="0" applyFont="1" applyFill="1"/>
    <xf numFmtId="0" fontId="31" fillId="10" borderId="0" xfId="0" applyFont="1" applyFill="1"/>
    <xf numFmtId="0" fontId="32" fillId="7" borderId="4" xfId="0" applyFont="1" applyFill="1" applyBorder="1" applyAlignment="1">
      <alignment horizontal="center" vertical="center"/>
    </xf>
    <xf numFmtId="165" fontId="38" fillId="10" borderId="0" xfId="1" applyNumberFormat="1" applyFont="1" applyFill="1" applyBorder="1" applyAlignment="1">
      <alignment horizontal="right"/>
    </xf>
    <xf numFmtId="0" fontId="83" fillId="4" borderId="0" xfId="0" applyFont="1" applyFill="1"/>
    <xf numFmtId="0" fontId="82" fillId="4" borderId="0" xfId="0" applyFont="1" applyFill="1"/>
    <xf numFmtId="165" fontId="38" fillId="10" borderId="2" xfId="1" applyNumberFormat="1" applyFont="1" applyFill="1" applyBorder="1" applyAlignment="1">
      <alignment horizontal="right"/>
    </xf>
    <xf numFmtId="0" fontId="33" fillId="10" borderId="0" xfId="0" applyFont="1" applyFill="1"/>
    <xf numFmtId="44" fontId="38" fillId="10" borderId="0" xfId="1" applyFont="1" applyFill="1" applyBorder="1" applyAlignment="1">
      <alignment horizontal="right" vertical="center"/>
    </xf>
    <xf numFmtId="164" fontId="33" fillId="10" borderId="0" xfId="3" applyNumberFormat="1" applyFont="1" applyFill="1" applyBorder="1" applyAlignment="1">
      <alignment horizontal="center" vertical="center"/>
    </xf>
    <xf numFmtId="43" fontId="33" fillId="10" borderId="0" xfId="3" applyNumberFormat="1" applyFont="1" applyFill="1" applyBorder="1" applyAlignment="1">
      <alignment horizontal="right" vertical="center"/>
    </xf>
    <xf numFmtId="43" fontId="33" fillId="10" borderId="0" xfId="3" applyNumberFormat="1" applyFont="1" applyFill="1" applyBorder="1" applyAlignment="1">
      <alignment horizontal="right"/>
    </xf>
    <xf numFmtId="44" fontId="38" fillId="10" borderId="2" xfId="1" applyNumberFormat="1" applyFont="1" applyFill="1" applyBorder="1"/>
    <xf numFmtId="0" fontId="30" fillId="0" borderId="0" xfId="0" applyFont="1"/>
    <xf numFmtId="0" fontId="30" fillId="0" borderId="0" xfId="0" applyFont="1" applyAlignment="1">
      <alignment horizontal="left"/>
    </xf>
    <xf numFmtId="0" fontId="32" fillId="4" borderId="0" xfId="0" applyFont="1" applyFill="1" applyBorder="1" applyAlignment="1">
      <alignment horizontal="center"/>
    </xf>
    <xf numFmtId="0" fontId="31" fillId="0" borderId="0" xfId="0" applyFont="1" applyAlignment="1">
      <alignment horizontal="left" wrapText="1"/>
    </xf>
    <xf numFmtId="165" fontId="30" fillId="0" borderId="0" xfId="0" applyNumberFormat="1" applyFont="1" applyAlignment="1">
      <alignment horizontal="left"/>
    </xf>
    <xf numFmtId="0" fontId="32" fillId="10" borderId="4" xfId="0" applyFont="1" applyFill="1" applyBorder="1" applyAlignment="1">
      <alignment horizontal="center" vertical="center"/>
    </xf>
    <xf numFmtId="164" fontId="81" fillId="10" borderId="0" xfId="3" applyNumberFormat="1" applyFont="1" applyFill="1" applyBorder="1" applyAlignment="1">
      <alignment horizontal="right"/>
    </xf>
    <xf numFmtId="164" fontId="81" fillId="10" borderId="0" xfId="3" applyNumberFormat="1" applyFont="1" applyFill="1" applyBorder="1" applyAlignment="1">
      <alignment horizontal="right" vertical="center"/>
    </xf>
    <xf numFmtId="0" fontId="84" fillId="10" borderId="0" xfId="0" applyFont="1" applyFill="1"/>
    <xf numFmtId="0" fontId="83" fillId="10" borderId="0" xfId="0" applyFont="1" applyFill="1"/>
    <xf numFmtId="164" fontId="81" fillId="10" borderId="0" xfId="3" applyNumberFormat="1" applyFont="1" applyFill="1" applyBorder="1"/>
    <xf numFmtId="164" fontId="33" fillId="10" borderId="0" xfId="3" applyNumberFormat="1" applyFont="1" applyFill="1" applyBorder="1" applyAlignment="1">
      <alignment horizontal="right" vertical="center"/>
    </xf>
    <xf numFmtId="165" fontId="38" fillId="10" borderId="0" xfId="1" applyNumberFormat="1" applyFont="1" applyFill="1" applyBorder="1" applyAlignment="1">
      <alignment horizontal="right" vertical="center"/>
    </xf>
    <xf numFmtId="164" fontId="33" fillId="10" borderId="0" xfId="3" applyNumberFormat="1" applyFont="1" applyFill="1" applyBorder="1"/>
    <xf numFmtId="165" fontId="38" fillId="10" borderId="1" xfId="1" applyNumberFormat="1" applyFont="1" applyFill="1" applyBorder="1" applyAlignment="1">
      <alignment horizontal="right"/>
    </xf>
    <xf numFmtId="0" fontId="33" fillId="10" borderId="0" xfId="0" applyFont="1" applyFill="1" applyBorder="1"/>
    <xf numFmtId="165" fontId="38" fillId="10" borderId="0" xfId="1" applyNumberFormat="1" applyFont="1" applyFill="1"/>
    <xf numFmtId="164" fontId="33" fillId="10" borderId="0" xfId="3" applyNumberFormat="1" applyFont="1" applyFill="1"/>
    <xf numFmtId="165" fontId="38" fillId="10" borderId="1" xfId="1" applyNumberFormat="1" applyFont="1" applyFill="1" applyBorder="1"/>
    <xf numFmtId="165" fontId="38" fillId="10" borderId="2" xfId="1" applyNumberFormat="1" applyFont="1" applyFill="1" applyBorder="1"/>
    <xf numFmtId="0" fontId="33" fillId="0" borderId="0" xfId="0" applyFont="1"/>
    <xf numFmtId="0" fontId="32" fillId="7" borderId="4" xfId="0" applyFont="1" applyFill="1" applyBorder="1" applyAlignment="1">
      <alignment horizontal="center" vertical="center"/>
    </xf>
    <xf numFmtId="0" fontId="82" fillId="0" borderId="0" xfId="0" applyFont="1"/>
    <xf numFmtId="0" fontId="83" fillId="0" borderId="0" xfId="0" applyFont="1"/>
    <xf numFmtId="165" fontId="38" fillId="0" borderId="0" xfId="1" applyNumberFormat="1" applyFont="1"/>
    <xf numFmtId="166" fontId="33" fillId="0" borderId="0" xfId="4" applyNumberFormat="1" applyFont="1" applyFill="1" applyAlignment="1">
      <alignment horizontal="right"/>
    </xf>
    <xf numFmtId="0" fontId="33" fillId="0" borderId="0" xfId="0" applyFont="1" applyFill="1" applyAlignment="1">
      <alignment horizontal="left" indent="2"/>
    </xf>
    <xf numFmtId="0" fontId="32" fillId="4" borderId="4" xfId="0" applyFont="1" applyFill="1" applyBorder="1" applyAlignment="1">
      <alignment horizontal="center"/>
    </xf>
    <xf numFmtId="0" fontId="81" fillId="4" borderId="0" xfId="0" applyFont="1" applyFill="1"/>
    <xf numFmtId="0" fontId="82" fillId="4" borderId="0" xfId="0" applyFont="1" applyFill="1" applyAlignment="1">
      <alignment horizontal="left"/>
    </xf>
    <xf numFmtId="0" fontId="83" fillId="4" borderId="0" xfId="0" applyFont="1" applyFill="1"/>
    <xf numFmtId="0" fontId="33" fillId="4" borderId="0" xfId="0" applyFont="1" applyFill="1"/>
    <xf numFmtId="0" fontId="30" fillId="0" borderId="0" xfId="0" applyFont="1" applyAlignment="1">
      <alignment horizontal="left" indent="1"/>
    </xf>
    <xf numFmtId="0" fontId="30" fillId="0" borderId="0" xfId="0" applyFont="1" applyAlignment="1"/>
    <xf numFmtId="0" fontId="18" fillId="13" borderId="13" xfId="0" applyFont="1" applyFill="1" applyBorder="1" applyAlignment="1">
      <alignment horizontal="center" vertical="center" wrapText="1" readingOrder="1"/>
    </xf>
    <xf numFmtId="0" fontId="18" fillId="13" borderId="14" xfId="0" applyFont="1" applyFill="1" applyBorder="1" applyAlignment="1">
      <alignment horizontal="center" vertical="center" wrapText="1" readingOrder="1"/>
    </xf>
    <xf numFmtId="0" fontId="18" fillId="13" borderId="8" xfId="0" applyFont="1" applyFill="1" applyBorder="1" applyAlignment="1">
      <alignment horizontal="center" vertical="center" wrapText="1" readingOrder="1"/>
    </xf>
    <xf numFmtId="0" fontId="30" fillId="0" borderId="0" xfId="0" applyFont="1" applyFill="1" applyAlignment="1">
      <alignment horizontal="left" wrapText="1"/>
    </xf>
    <xf numFmtId="0" fontId="30" fillId="0" borderId="0" xfId="0" applyFont="1" applyAlignment="1">
      <alignment horizontal="left" wrapText="1"/>
    </xf>
    <xf numFmtId="0" fontId="30" fillId="4" borderId="0" xfId="0" applyFont="1" applyFill="1" applyAlignment="1">
      <alignment horizontal="left" wrapText="1"/>
    </xf>
    <xf numFmtId="0" fontId="42" fillId="8" borderId="0" xfId="0" applyFont="1" applyFill="1" applyBorder="1" applyAlignment="1">
      <alignment horizontal="center"/>
    </xf>
    <xf numFmtId="0" fontId="40" fillId="4" borderId="0" xfId="0" applyFont="1" applyFill="1" applyAlignment="1">
      <alignment horizontal="left" vertical="top" wrapText="1"/>
    </xf>
    <xf numFmtId="0" fontId="30" fillId="4" borderId="0" xfId="0" applyFont="1" applyFill="1" applyAlignment="1">
      <alignment horizontal="left" vertical="top" wrapText="1"/>
    </xf>
    <xf numFmtId="0" fontId="85" fillId="4" borderId="35" xfId="0" applyFont="1" applyFill="1" applyBorder="1" applyAlignment="1">
      <alignment horizontal="left" vertical="top" wrapText="1"/>
    </xf>
    <xf numFmtId="0" fontId="85" fillId="4" borderId="0" xfId="0" applyFont="1" applyFill="1" applyBorder="1" applyAlignment="1">
      <alignment horizontal="left" vertical="top" wrapText="1"/>
    </xf>
    <xf numFmtId="0" fontId="85" fillId="4" borderId="36" xfId="0" applyFont="1" applyFill="1" applyBorder="1" applyAlignment="1">
      <alignment horizontal="left" vertical="top" wrapText="1"/>
    </xf>
    <xf numFmtId="0" fontId="85" fillId="4" borderId="37" xfId="0" applyFont="1" applyFill="1" applyBorder="1" applyAlignment="1">
      <alignment horizontal="left" vertical="top" wrapText="1"/>
    </xf>
    <xf numFmtId="0" fontId="85" fillId="4" borderId="38" xfId="0" applyFont="1" applyFill="1" applyBorder="1" applyAlignment="1">
      <alignment horizontal="left" vertical="top" wrapText="1"/>
    </xf>
    <xf numFmtId="0" fontId="85" fillId="4" borderId="39" xfId="0" applyFont="1" applyFill="1" applyBorder="1" applyAlignment="1">
      <alignment horizontal="left" vertical="top" wrapText="1"/>
    </xf>
    <xf numFmtId="0" fontId="42" fillId="8" borderId="32" xfId="0" applyFont="1" applyFill="1" applyBorder="1" applyAlignment="1">
      <alignment horizontal="center"/>
    </xf>
    <xf numFmtId="0" fontId="42" fillId="8" borderId="33" xfId="0" applyFont="1" applyFill="1" applyBorder="1" applyAlignment="1">
      <alignment horizontal="center"/>
    </xf>
    <xf numFmtId="0" fontId="42" fillId="8" borderId="34" xfId="0" applyFont="1" applyFill="1" applyBorder="1" applyAlignment="1">
      <alignment horizontal="center"/>
    </xf>
    <xf numFmtId="0" fontId="42" fillId="8" borderId="35" xfId="0" applyFont="1" applyFill="1" applyBorder="1" applyAlignment="1">
      <alignment horizontal="center"/>
    </xf>
    <xf numFmtId="0" fontId="42" fillId="8" borderId="36" xfId="0" applyFont="1" applyFill="1" applyBorder="1" applyAlignment="1">
      <alignment horizontal="center"/>
    </xf>
  </cellXfs>
  <cellStyles count="1549">
    <cellStyle name="_Comma" xfId="40"/>
    <cellStyle name="_Currency" xfId="41"/>
    <cellStyle name="_CurrencySpace" xfId="42"/>
    <cellStyle name="20% - Accent1 2" xfId="43"/>
    <cellStyle name="20% - Accent2 2" xfId="44"/>
    <cellStyle name="20% - Accent3 2" xfId="45"/>
    <cellStyle name="20% - Accent4 2" xfId="46"/>
    <cellStyle name="20% - Accent5 2" xfId="47"/>
    <cellStyle name="20% - Accent6 2" xfId="48"/>
    <cellStyle name="20% - Énfasis1" xfId="49"/>
    <cellStyle name="20% - Énfasis2" xfId="50"/>
    <cellStyle name="20% - Énfasis3" xfId="51"/>
    <cellStyle name="20% - Énfasis4" xfId="52"/>
    <cellStyle name="20% - Énfasis5" xfId="53"/>
    <cellStyle name="20% - Énfasis6" xfId="54"/>
    <cellStyle name="40% - Accent1 2" xfId="55"/>
    <cellStyle name="40% - Accent2 2" xfId="56"/>
    <cellStyle name="40% - Accent3 2" xfId="57"/>
    <cellStyle name="40% - Accent4 2" xfId="58"/>
    <cellStyle name="40% - Accent5 2" xfId="59"/>
    <cellStyle name="40% - Accent6 2" xfId="60"/>
    <cellStyle name="40% - Énfasis1" xfId="61"/>
    <cellStyle name="40% - Énfasis2" xfId="62"/>
    <cellStyle name="40% - Énfasis3" xfId="63"/>
    <cellStyle name="40% - Énfasis4" xfId="64"/>
    <cellStyle name="40% - Énfasis5" xfId="65"/>
    <cellStyle name="40% - Énfasis6" xfId="66"/>
    <cellStyle name="60% - Accent1 2" xfId="67"/>
    <cellStyle name="60% - Accent2 2" xfId="68"/>
    <cellStyle name="60% - Accent3 2" xfId="69"/>
    <cellStyle name="60% - Accent4 2" xfId="70"/>
    <cellStyle name="60% - Accent5 2" xfId="71"/>
    <cellStyle name="60% - Accent6 2" xfId="72"/>
    <cellStyle name="60% - Énfasis1" xfId="73"/>
    <cellStyle name="60% - Énfasis2" xfId="74"/>
    <cellStyle name="60% - Énfasis3" xfId="75"/>
    <cellStyle name="60% - Énfasis4" xfId="76"/>
    <cellStyle name="60% - Énfasis5" xfId="77"/>
    <cellStyle name="60% - Énfasis6" xfId="78"/>
    <cellStyle name="Accent1 2" xfId="79"/>
    <cellStyle name="Accent2 2" xfId="80"/>
    <cellStyle name="Accent3 2" xfId="81"/>
    <cellStyle name="Accent4 2" xfId="82"/>
    <cellStyle name="Accent5 2" xfId="83"/>
    <cellStyle name="Accent6 2" xfId="84"/>
    <cellStyle name="Bad 2" xfId="85"/>
    <cellStyle name="Buena" xfId="86"/>
    <cellStyle name="Calculation 2" xfId="87"/>
    <cellStyle name="Cálculo" xfId="88"/>
    <cellStyle name="Celda de comprobación" xfId="89"/>
    <cellStyle name="Celda vinculada" xfId="90"/>
    <cellStyle name="Check Cell 2" xfId="91"/>
    <cellStyle name="Comma" xfId="3" builtinId="3"/>
    <cellStyle name="Comma  - Style1" xfId="92"/>
    <cellStyle name="Comma  - Style2" xfId="93"/>
    <cellStyle name="Comma  - Style3" xfId="94"/>
    <cellStyle name="Comma  - Style4" xfId="95"/>
    <cellStyle name="Comma  - Style5" xfId="96"/>
    <cellStyle name="Comma  - Style6" xfId="97"/>
    <cellStyle name="Comma  - Style7" xfId="98"/>
    <cellStyle name="Comma  - Style8" xfId="99"/>
    <cellStyle name="Comma [0] 10" xfId="100"/>
    <cellStyle name="Comma [0] 10 2" xfId="101"/>
    <cellStyle name="Comma [0] 10 3" xfId="102"/>
    <cellStyle name="Comma [0] 11" xfId="103"/>
    <cellStyle name="Comma [0] 11 2" xfId="104"/>
    <cellStyle name="Comma [0] 12" xfId="105"/>
    <cellStyle name="Comma [0] 2" xfId="106"/>
    <cellStyle name="Comma [0] 2 2" xfId="107"/>
    <cellStyle name="Comma [0] 3" xfId="108"/>
    <cellStyle name="Comma [0] 3 2" xfId="109"/>
    <cellStyle name="Comma [0] 3 2 2" xfId="110"/>
    <cellStyle name="Comma [0] 3 3" xfId="111"/>
    <cellStyle name="Comma [0] 3 3 2" xfId="112"/>
    <cellStyle name="Comma [0] 3 3 2 2" xfId="113"/>
    <cellStyle name="Comma [0] 3 3 3" xfId="114"/>
    <cellStyle name="Comma [0] 3 4" xfId="115"/>
    <cellStyle name="Comma [0] 4" xfId="116"/>
    <cellStyle name="Comma [0] 4 2" xfId="117"/>
    <cellStyle name="Comma [0] 4 2 2" xfId="118"/>
    <cellStyle name="Comma [0] 4 3" xfId="119"/>
    <cellStyle name="Comma [0] 5" xfId="120"/>
    <cellStyle name="Comma [0] 5 2" xfId="121"/>
    <cellStyle name="Comma [0] 5 2 2" xfId="122"/>
    <cellStyle name="Comma [0] 5 3" xfId="123"/>
    <cellStyle name="Comma [0] 6" xfId="124"/>
    <cellStyle name="Comma [0] 6 2" xfId="125"/>
    <cellStyle name="Comma [0] 6 2 2" xfId="126"/>
    <cellStyle name="Comma [0] 6 3" xfId="127"/>
    <cellStyle name="Comma [0] 7" xfId="128"/>
    <cellStyle name="Comma [0] 7 2" xfId="129"/>
    <cellStyle name="Comma [0] 7 2 2" xfId="130"/>
    <cellStyle name="Comma [0] 7 3" xfId="131"/>
    <cellStyle name="Comma [0] 8" xfId="132"/>
    <cellStyle name="Comma [0] 8 2" xfId="133"/>
    <cellStyle name="Comma [0] 8 2 2" xfId="134"/>
    <cellStyle name="Comma [0] 9" xfId="135"/>
    <cellStyle name="Comma [0] 9 2" xfId="136"/>
    <cellStyle name="Comma [0] 9 2 2" xfId="137"/>
    <cellStyle name="Comma [0] 9 3" xfId="138"/>
    <cellStyle name="Comma 10" xfId="139"/>
    <cellStyle name="Comma 10 2" xfId="140"/>
    <cellStyle name="Comma 10 2 2" xfId="141"/>
    <cellStyle name="Comma 10 2 3" xfId="142"/>
    <cellStyle name="Comma 10 2 4" xfId="143"/>
    <cellStyle name="Comma 10 3" xfId="144"/>
    <cellStyle name="Comma 10 4" xfId="145"/>
    <cellStyle name="Comma 100" xfId="146"/>
    <cellStyle name="Comma 100 2" xfId="147"/>
    <cellStyle name="Comma 101" xfId="148"/>
    <cellStyle name="Comma 101 2" xfId="149"/>
    <cellStyle name="Comma 102" xfId="150"/>
    <cellStyle name="Comma 102 2" xfId="151"/>
    <cellStyle name="Comma 103" xfId="152"/>
    <cellStyle name="Comma 103 2" xfId="153"/>
    <cellStyle name="Comma 103 2 2" xfId="154"/>
    <cellStyle name="Comma 104" xfId="155"/>
    <cellStyle name="Comma 104 2" xfId="156"/>
    <cellStyle name="Comma 104 2 2" xfId="157"/>
    <cellStyle name="Comma 105" xfId="158"/>
    <cellStyle name="Comma 105 2" xfId="159"/>
    <cellStyle name="Comma 106" xfId="160"/>
    <cellStyle name="Comma 106 2" xfId="161"/>
    <cellStyle name="Comma 107" xfId="162"/>
    <cellStyle name="Comma 107 2" xfId="163"/>
    <cellStyle name="Comma 108" xfId="164"/>
    <cellStyle name="Comma 108 2" xfId="165"/>
    <cellStyle name="Comma 109" xfId="166"/>
    <cellStyle name="Comma 109 2" xfId="167"/>
    <cellStyle name="Comma 11" xfId="168"/>
    <cellStyle name="Comma 11 2" xfId="169"/>
    <cellStyle name="Comma 11 2 2" xfId="170"/>
    <cellStyle name="Comma 11 2 3" xfId="171"/>
    <cellStyle name="Comma 110" xfId="172"/>
    <cellStyle name="Comma 110 2" xfId="173"/>
    <cellStyle name="Comma 111" xfId="174"/>
    <cellStyle name="Comma 111 2" xfId="175"/>
    <cellStyle name="Comma 112" xfId="176"/>
    <cellStyle name="Comma 112 2" xfId="177"/>
    <cellStyle name="Comma 113" xfId="178"/>
    <cellStyle name="Comma 113 2" xfId="179"/>
    <cellStyle name="Comma 114" xfId="180"/>
    <cellStyle name="Comma 114 2" xfId="181"/>
    <cellStyle name="Comma 115" xfId="182"/>
    <cellStyle name="Comma 115 2" xfId="183"/>
    <cellStyle name="Comma 116" xfId="184"/>
    <cellStyle name="Comma 116 2" xfId="185"/>
    <cellStyle name="Comma 117" xfId="186"/>
    <cellStyle name="Comma 117 2" xfId="187"/>
    <cellStyle name="Comma 117 2 2" xfId="188"/>
    <cellStyle name="Comma 118" xfId="189"/>
    <cellStyle name="Comma 118 2" xfId="190"/>
    <cellStyle name="Comma 118 2 2" xfId="191"/>
    <cellStyle name="Comma 119" xfId="192"/>
    <cellStyle name="Comma 119 2" xfId="193"/>
    <cellStyle name="Comma 119 2 2" xfId="194"/>
    <cellStyle name="Comma 12" xfId="195"/>
    <cellStyle name="Comma 12 2" xfId="196"/>
    <cellStyle name="Comma 120" xfId="197"/>
    <cellStyle name="Comma 120 2" xfId="198"/>
    <cellStyle name="Comma 121" xfId="199"/>
    <cellStyle name="Comma 121 2" xfId="200"/>
    <cellStyle name="Comma 122" xfId="201"/>
    <cellStyle name="Comma 122 2" xfId="202"/>
    <cellStyle name="Comma 123" xfId="203"/>
    <cellStyle name="Comma 123 2" xfId="204"/>
    <cellStyle name="Comma 124" xfId="205"/>
    <cellStyle name="Comma 124 2" xfId="206"/>
    <cellStyle name="Comma 125" xfId="207"/>
    <cellStyle name="Comma 125 2" xfId="208"/>
    <cellStyle name="Comma 126" xfId="209"/>
    <cellStyle name="Comma 126 2" xfId="210"/>
    <cellStyle name="Comma 127" xfId="211"/>
    <cellStyle name="Comma 127 2" xfId="212"/>
    <cellStyle name="Comma 128" xfId="213"/>
    <cellStyle name="Comma 128 2" xfId="214"/>
    <cellStyle name="Comma 129" xfId="215"/>
    <cellStyle name="Comma 129 2" xfId="216"/>
    <cellStyle name="Comma 13" xfId="217"/>
    <cellStyle name="Comma 13 2" xfId="218"/>
    <cellStyle name="Comma 13 2 2" xfId="219"/>
    <cellStyle name="Comma 13 3" xfId="220"/>
    <cellStyle name="Comma 13 3 2" xfId="221"/>
    <cellStyle name="Comma 130" xfId="222"/>
    <cellStyle name="Comma 130 2" xfId="223"/>
    <cellStyle name="Comma 131" xfId="224"/>
    <cellStyle name="Comma 131 2" xfId="225"/>
    <cellStyle name="Comma 132" xfId="226"/>
    <cellStyle name="Comma 132 2" xfId="227"/>
    <cellStyle name="Comma 133" xfId="228"/>
    <cellStyle name="Comma 133 2" xfId="229"/>
    <cellStyle name="Comma 134" xfId="230"/>
    <cellStyle name="Comma 134 2" xfId="231"/>
    <cellStyle name="Comma 134 2 2" xfId="232"/>
    <cellStyle name="Comma 134 3" xfId="233"/>
    <cellStyle name="Comma 135" xfId="234"/>
    <cellStyle name="Comma 135 2" xfId="235"/>
    <cellStyle name="Comma 136" xfId="236"/>
    <cellStyle name="Comma 136 2" xfId="237"/>
    <cellStyle name="Comma 137" xfId="238"/>
    <cellStyle name="Comma 137 2" xfId="239"/>
    <cellStyle name="Comma 138" xfId="240"/>
    <cellStyle name="Comma 138 2" xfId="241"/>
    <cellStyle name="Comma 139" xfId="242"/>
    <cellStyle name="Comma 139 2" xfId="243"/>
    <cellStyle name="Comma 14" xfId="244"/>
    <cellStyle name="Comma 14 2" xfId="245"/>
    <cellStyle name="Comma 14 2 2" xfId="246"/>
    <cellStyle name="Comma 14 3" xfId="247"/>
    <cellStyle name="Comma 140" xfId="248"/>
    <cellStyle name="Comma 140 2" xfId="249"/>
    <cellStyle name="Comma 141" xfId="250"/>
    <cellStyle name="Comma 141 2" xfId="251"/>
    <cellStyle name="Comma 142" xfId="252"/>
    <cellStyle name="Comma 142 2" xfId="253"/>
    <cellStyle name="Comma 143" xfId="254"/>
    <cellStyle name="Comma 143 2" xfId="255"/>
    <cellStyle name="Comma 144" xfId="256"/>
    <cellStyle name="Comma 144 2" xfId="257"/>
    <cellStyle name="Comma 145" xfId="258"/>
    <cellStyle name="Comma 145 2" xfId="259"/>
    <cellStyle name="Comma 146" xfId="260"/>
    <cellStyle name="Comma 146 2" xfId="261"/>
    <cellStyle name="Comma 147" xfId="262"/>
    <cellStyle name="Comma 147 2" xfId="263"/>
    <cellStyle name="Comma 148" xfId="264"/>
    <cellStyle name="Comma 148 2" xfId="265"/>
    <cellStyle name="Comma 149" xfId="266"/>
    <cellStyle name="Comma 149 2" xfId="267"/>
    <cellStyle name="Comma 15" xfId="268"/>
    <cellStyle name="Comma 15 2" xfId="269"/>
    <cellStyle name="Comma 15 2 2" xfId="270"/>
    <cellStyle name="Comma 15 3" xfId="271"/>
    <cellStyle name="Comma 150" xfId="272"/>
    <cellStyle name="Comma 150 2" xfId="273"/>
    <cellStyle name="Comma 151" xfId="274"/>
    <cellStyle name="Comma 151 2" xfId="275"/>
    <cellStyle name="Comma 152" xfId="276"/>
    <cellStyle name="Comma 153" xfId="277"/>
    <cellStyle name="Comma 154" xfId="278"/>
    <cellStyle name="Comma 155" xfId="279"/>
    <cellStyle name="Comma 156" xfId="280"/>
    <cellStyle name="Comma 157" xfId="281"/>
    <cellStyle name="Comma 158" xfId="282"/>
    <cellStyle name="Comma 159" xfId="283"/>
    <cellStyle name="Comma 16" xfId="284"/>
    <cellStyle name="Comma 16 2" xfId="285"/>
    <cellStyle name="Comma 160" xfId="286"/>
    <cellStyle name="Comma 161" xfId="287"/>
    <cellStyle name="Comma 162" xfId="288"/>
    <cellStyle name="Comma 163" xfId="289"/>
    <cellStyle name="Comma 164" xfId="290"/>
    <cellStyle name="Comma 165" xfId="291"/>
    <cellStyle name="Comma 165 2" xfId="292"/>
    <cellStyle name="Comma 166" xfId="293"/>
    <cellStyle name="Comma 166 2" xfId="294"/>
    <cellStyle name="Comma 167" xfId="295"/>
    <cellStyle name="Comma 167 2" xfId="296"/>
    <cellStyle name="Comma 168" xfId="297"/>
    <cellStyle name="Comma 168 2" xfId="298"/>
    <cellStyle name="Comma 168 3" xfId="299"/>
    <cellStyle name="Comma 169" xfId="300"/>
    <cellStyle name="Comma 169 2" xfId="301"/>
    <cellStyle name="Comma 169 3" xfId="302"/>
    <cellStyle name="Comma 17" xfId="303"/>
    <cellStyle name="Comma 17 2" xfId="304"/>
    <cellStyle name="Comma 170" xfId="305"/>
    <cellStyle name="Comma 170 2" xfId="306"/>
    <cellStyle name="Comma 170 3" xfId="307"/>
    <cellStyle name="Comma 171" xfId="308"/>
    <cellStyle name="Comma 171 2" xfId="309"/>
    <cellStyle name="Comma 171 3" xfId="310"/>
    <cellStyle name="Comma 172" xfId="311"/>
    <cellStyle name="Comma 172 2" xfId="312"/>
    <cellStyle name="Comma 172 3" xfId="313"/>
    <cellStyle name="Comma 173" xfId="314"/>
    <cellStyle name="Comma 173 2" xfId="315"/>
    <cellStyle name="Comma 173 3" xfId="316"/>
    <cellStyle name="Comma 174" xfId="317"/>
    <cellStyle name="Comma 175" xfId="318"/>
    <cellStyle name="Comma 176" xfId="319"/>
    <cellStyle name="Comma 177" xfId="320"/>
    <cellStyle name="Comma 178" xfId="321"/>
    <cellStyle name="Comma 178 2" xfId="322"/>
    <cellStyle name="Comma 179" xfId="323"/>
    <cellStyle name="Comma 179 2" xfId="324"/>
    <cellStyle name="Comma 18" xfId="325"/>
    <cellStyle name="Comma 18 2" xfId="326"/>
    <cellStyle name="Comma 180" xfId="327"/>
    <cellStyle name="Comma 180 2" xfId="328"/>
    <cellStyle name="Comma 181" xfId="329"/>
    <cellStyle name="Comma 181 2" xfId="330"/>
    <cellStyle name="Comma 182" xfId="331"/>
    <cellStyle name="Comma 183" xfId="332"/>
    <cellStyle name="Comma 184" xfId="333"/>
    <cellStyle name="Comma 185" xfId="334"/>
    <cellStyle name="Comma 186" xfId="335"/>
    <cellStyle name="Comma 187" xfId="336"/>
    <cellStyle name="Comma 188" xfId="337"/>
    <cellStyle name="Comma 189" xfId="338"/>
    <cellStyle name="Comma 19" xfId="339"/>
    <cellStyle name="Comma 19 2" xfId="340"/>
    <cellStyle name="Comma 190" xfId="341"/>
    <cellStyle name="Comma 191" xfId="342"/>
    <cellStyle name="Comma 192" xfId="343"/>
    <cellStyle name="Comma 193" xfId="344"/>
    <cellStyle name="Comma 194" xfId="345"/>
    <cellStyle name="Comma 195" xfId="346"/>
    <cellStyle name="Comma 196" xfId="347"/>
    <cellStyle name="Comma 197" xfId="348"/>
    <cellStyle name="Comma 198" xfId="349"/>
    <cellStyle name="Comma 199" xfId="350"/>
    <cellStyle name="Comma 2" xfId="5"/>
    <cellStyle name="Comma 2 10" xfId="351"/>
    <cellStyle name="Comma 2 11" xfId="352"/>
    <cellStyle name="Comma 2 12" xfId="353"/>
    <cellStyle name="Comma 2 13" xfId="354"/>
    <cellStyle name="Comma 2 14" xfId="355"/>
    <cellStyle name="Comma 2 2" xfId="10"/>
    <cellStyle name="Comma 2 2 2" xfId="357"/>
    <cellStyle name="Comma 2 2 2 2" xfId="358"/>
    <cellStyle name="Comma 2 2 2 3" xfId="359"/>
    <cellStyle name="Comma 2 2 2 4" xfId="360"/>
    <cellStyle name="Comma 2 2 3" xfId="361"/>
    <cellStyle name="Comma 2 2 3 2" xfId="362"/>
    <cellStyle name="Comma 2 2 4" xfId="363"/>
    <cellStyle name="Comma 2 2 5" xfId="356"/>
    <cellStyle name="Comma 2 3" xfId="364"/>
    <cellStyle name="Comma 2 3 2" xfId="365"/>
    <cellStyle name="Comma 2 3 2 2" xfId="366"/>
    <cellStyle name="Comma 2 3 2 2 2" xfId="367"/>
    <cellStyle name="Comma 2 3 2 2 2 2" xfId="368"/>
    <cellStyle name="Comma 2 3 2 2 3" xfId="369"/>
    <cellStyle name="Comma 2 3 2 3" xfId="370"/>
    <cellStyle name="Comma 2 3 2 3 2" xfId="371"/>
    <cellStyle name="Comma 2 3 2 4" xfId="372"/>
    <cellStyle name="Comma 2 3 3" xfId="373"/>
    <cellStyle name="Comma 2 3 3 2" xfId="374"/>
    <cellStyle name="Comma 2 3 3 2 2" xfId="375"/>
    <cellStyle name="Comma 2 3 3 3" xfId="376"/>
    <cellStyle name="Comma 2 3 4" xfId="377"/>
    <cellStyle name="Comma 2 3 4 2" xfId="378"/>
    <cellStyle name="Comma 2 3 5" xfId="379"/>
    <cellStyle name="Comma 2 3 5 2" xfId="380"/>
    <cellStyle name="Comma 2 3 6" xfId="381"/>
    <cellStyle name="Comma 2 4" xfId="382"/>
    <cellStyle name="Comma 2 4 2" xfId="383"/>
    <cellStyle name="Comma 2 4 2 2" xfId="384"/>
    <cellStyle name="Comma 2 4 2 2 2" xfId="385"/>
    <cellStyle name="Comma 2 4 2 2 2 2" xfId="386"/>
    <cellStyle name="Comma 2 4 2 2 3" xfId="387"/>
    <cellStyle name="Comma 2 4 2 3" xfId="388"/>
    <cellStyle name="Comma 2 4 2 3 2" xfId="389"/>
    <cellStyle name="Comma 2 4 2 4" xfId="390"/>
    <cellStyle name="Comma 2 4 3" xfId="391"/>
    <cellStyle name="Comma 2 4 3 2" xfId="392"/>
    <cellStyle name="Comma 2 4 3 2 2" xfId="393"/>
    <cellStyle name="Comma 2 4 3 3" xfId="394"/>
    <cellStyle name="Comma 2 4 4" xfId="395"/>
    <cellStyle name="Comma 2 4 4 2" xfId="396"/>
    <cellStyle name="Comma 2 4 5" xfId="397"/>
    <cellStyle name="Comma 2 4 5 2" xfId="398"/>
    <cellStyle name="Comma 2 4 6" xfId="399"/>
    <cellStyle name="Comma 2 5" xfId="400"/>
    <cellStyle name="Comma 2 5 2" xfId="401"/>
    <cellStyle name="Comma 2 6" xfId="402"/>
    <cellStyle name="Comma 2 6 2" xfId="403"/>
    <cellStyle name="Comma 2 7" xfId="404"/>
    <cellStyle name="Comma 2 8" xfId="405"/>
    <cellStyle name="Comma 2 9" xfId="406"/>
    <cellStyle name="Comma 20" xfId="407"/>
    <cellStyle name="Comma 20 2" xfId="408"/>
    <cellStyle name="Comma 200" xfId="409"/>
    <cellStyle name="Comma 201" xfId="410"/>
    <cellStyle name="Comma 202" xfId="411"/>
    <cellStyle name="Comma 203" xfId="412"/>
    <cellStyle name="Comma 204" xfId="413"/>
    <cellStyle name="Comma 205" xfId="414"/>
    <cellStyle name="Comma 206" xfId="415"/>
    <cellStyle name="Comma 207" xfId="416"/>
    <cellStyle name="Comma 208" xfId="417"/>
    <cellStyle name="Comma 209" xfId="418"/>
    <cellStyle name="Comma 21" xfId="419"/>
    <cellStyle name="Comma 21 2" xfId="420"/>
    <cellStyle name="Comma 22" xfId="421"/>
    <cellStyle name="Comma 22 2" xfId="422"/>
    <cellStyle name="Comma 23" xfId="423"/>
    <cellStyle name="Comma 23 2" xfId="424"/>
    <cellStyle name="Comma 24" xfId="425"/>
    <cellStyle name="Comma 24 2" xfId="426"/>
    <cellStyle name="Comma 25" xfId="427"/>
    <cellStyle name="Comma 25 2" xfId="428"/>
    <cellStyle name="Comma 26" xfId="429"/>
    <cellStyle name="Comma 26 2" xfId="430"/>
    <cellStyle name="Comma 27" xfId="431"/>
    <cellStyle name="Comma 27 2" xfId="432"/>
    <cellStyle name="Comma 28" xfId="433"/>
    <cellStyle name="Comma 28 2" xfId="434"/>
    <cellStyle name="Comma 28 2 2" xfId="435"/>
    <cellStyle name="Comma 28 3" xfId="436"/>
    <cellStyle name="Comma 29" xfId="437"/>
    <cellStyle name="Comma 29 2" xfId="438"/>
    <cellStyle name="Comma 29 2 2" xfId="439"/>
    <cellStyle name="Comma 29 3" xfId="440"/>
    <cellStyle name="Comma 3" xfId="11"/>
    <cellStyle name="Comma 3 2" xfId="442"/>
    <cellStyle name="Comma 3 2 2" xfId="443"/>
    <cellStyle name="Comma 3 2 2 2" xfId="444"/>
    <cellStyle name="Comma 3 2 3" xfId="445"/>
    <cellStyle name="Comma 3 3" xfId="446"/>
    <cellStyle name="Comma 3 4" xfId="447"/>
    <cellStyle name="Comma 3 4 2" xfId="448"/>
    <cellStyle name="Comma 3 5" xfId="449"/>
    <cellStyle name="Comma 3 5 2" xfId="450"/>
    <cellStyle name="Comma 3 5 3" xfId="451"/>
    <cellStyle name="Comma 3 6" xfId="441"/>
    <cellStyle name="Comma 30" xfId="452"/>
    <cellStyle name="Comma 30 2" xfId="453"/>
    <cellStyle name="Comma 31" xfId="454"/>
    <cellStyle name="Comma 31 2" xfId="455"/>
    <cellStyle name="Comma 32" xfId="456"/>
    <cellStyle name="Comma 32 2" xfId="457"/>
    <cellStyle name="Comma 33" xfId="458"/>
    <cellStyle name="Comma 33 2" xfId="459"/>
    <cellStyle name="Comma 34" xfId="460"/>
    <cellStyle name="Comma 34 2" xfId="461"/>
    <cellStyle name="Comma 35" xfId="462"/>
    <cellStyle name="Comma 35 2" xfId="463"/>
    <cellStyle name="Comma 36" xfId="464"/>
    <cellStyle name="Comma 36 2" xfId="465"/>
    <cellStyle name="Comma 37" xfId="466"/>
    <cellStyle name="Comma 37 2" xfId="467"/>
    <cellStyle name="Comma 38" xfId="468"/>
    <cellStyle name="Comma 38 2" xfId="469"/>
    <cellStyle name="Comma 38 2 2" xfId="470"/>
    <cellStyle name="Comma 38 3" xfId="471"/>
    <cellStyle name="Comma 39" xfId="472"/>
    <cellStyle name="Comma 39 2" xfId="473"/>
    <cellStyle name="Comma 39 2 2" xfId="474"/>
    <cellStyle name="Comma 39 3" xfId="475"/>
    <cellStyle name="Comma 4" xfId="12"/>
    <cellStyle name="Comma 4 2" xfId="476"/>
    <cellStyle name="Comma 4 2 2" xfId="477"/>
    <cellStyle name="Comma 4 3" xfId="478"/>
    <cellStyle name="Comma 4 3 2" xfId="479"/>
    <cellStyle name="Comma 4 3 3" xfId="480"/>
    <cellStyle name="Comma 4 4" xfId="481"/>
    <cellStyle name="Comma 4 5" xfId="482"/>
    <cellStyle name="Comma 4 6" xfId="483"/>
    <cellStyle name="Comma 40" xfId="484"/>
    <cellStyle name="Comma 40 2" xfId="485"/>
    <cellStyle name="Comma 41" xfId="486"/>
    <cellStyle name="Comma 41 2" xfId="487"/>
    <cellStyle name="Comma 42" xfId="488"/>
    <cellStyle name="Comma 42 2" xfId="489"/>
    <cellStyle name="Comma 42 2 2" xfId="490"/>
    <cellStyle name="Comma 42 3" xfId="491"/>
    <cellStyle name="Comma 43" xfId="492"/>
    <cellStyle name="Comma 43 2" xfId="493"/>
    <cellStyle name="Comma 44" xfId="494"/>
    <cellStyle name="Comma 44 2" xfId="495"/>
    <cellStyle name="Comma 45" xfId="496"/>
    <cellStyle name="Comma 45 2" xfId="497"/>
    <cellStyle name="Comma 46" xfId="498"/>
    <cellStyle name="Comma 46 2" xfId="499"/>
    <cellStyle name="Comma 47" xfId="500"/>
    <cellStyle name="Comma 47 2" xfId="501"/>
    <cellStyle name="Comma 47 2 2" xfId="502"/>
    <cellStyle name="Comma 47 3" xfId="503"/>
    <cellStyle name="Comma 48" xfId="504"/>
    <cellStyle name="Comma 48 2" xfId="505"/>
    <cellStyle name="Comma 49" xfId="506"/>
    <cellStyle name="Comma 49 2" xfId="507"/>
    <cellStyle name="Comma 5" xfId="35"/>
    <cellStyle name="Comma 5 2" xfId="509"/>
    <cellStyle name="Comma 5 2 2" xfId="510"/>
    <cellStyle name="Comma 5 3" xfId="511"/>
    <cellStyle name="Comma 5 3 2" xfId="512"/>
    <cellStyle name="Comma 5 3 3" xfId="513"/>
    <cellStyle name="Comma 5 4" xfId="514"/>
    <cellStyle name="Comma 5 4 2" xfId="515"/>
    <cellStyle name="Comma 5 4 3" xfId="516"/>
    <cellStyle name="Comma 5 5" xfId="508"/>
    <cellStyle name="Comma 50" xfId="517"/>
    <cellStyle name="Comma 50 2" xfId="518"/>
    <cellStyle name="Comma 51" xfId="519"/>
    <cellStyle name="Comma 51 2" xfId="520"/>
    <cellStyle name="Comma 52" xfId="521"/>
    <cellStyle name="Comma 52 2" xfId="522"/>
    <cellStyle name="Comma 53" xfId="523"/>
    <cellStyle name="Comma 53 2" xfId="524"/>
    <cellStyle name="Comma 54" xfId="525"/>
    <cellStyle name="Comma 54 2" xfId="526"/>
    <cellStyle name="Comma 55" xfId="527"/>
    <cellStyle name="Comma 55 2" xfId="528"/>
    <cellStyle name="Comma 56" xfId="529"/>
    <cellStyle name="Comma 56 2" xfId="530"/>
    <cellStyle name="Comma 57" xfId="531"/>
    <cellStyle name="Comma 57 2" xfId="532"/>
    <cellStyle name="Comma 58" xfId="533"/>
    <cellStyle name="Comma 58 2" xfId="534"/>
    <cellStyle name="Comma 59" xfId="535"/>
    <cellStyle name="Comma 59 2" xfId="536"/>
    <cellStyle name="Comma 6" xfId="537"/>
    <cellStyle name="Comma 6 2" xfId="538"/>
    <cellStyle name="Comma 6 2 2" xfId="539"/>
    <cellStyle name="Comma 6 3" xfId="540"/>
    <cellStyle name="Comma 60" xfId="541"/>
    <cellStyle name="Comma 60 2" xfId="542"/>
    <cellStyle name="Comma 61" xfId="543"/>
    <cellStyle name="Comma 61 2" xfId="544"/>
    <cellStyle name="Comma 62" xfId="545"/>
    <cellStyle name="Comma 62 2" xfId="546"/>
    <cellStyle name="Comma 63" xfId="547"/>
    <cellStyle name="Comma 63 2" xfId="548"/>
    <cellStyle name="Comma 64" xfId="549"/>
    <cellStyle name="Comma 64 2" xfId="550"/>
    <cellStyle name="Comma 65" xfId="551"/>
    <cellStyle name="Comma 65 2" xfId="552"/>
    <cellStyle name="Comma 66" xfId="553"/>
    <cellStyle name="Comma 66 2" xfId="554"/>
    <cellStyle name="Comma 67" xfId="555"/>
    <cellStyle name="Comma 67 2" xfId="556"/>
    <cellStyle name="Comma 68" xfId="557"/>
    <cellStyle name="Comma 68 2" xfId="558"/>
    <cellStyle name="Comma 69" xfId="559"/>
    <cellStyle name="Comma 69 2" xfId="560"/>
    <cellStyle name="Comma 7" xfId="561"/>
    <cellStyle name="Comma 7 2" xfId="562"/>
    <cellStyle name="Comma 7 2 2" xfId="563"/>
    <cellStyle name="Comma 7 2 2 2" xfId="564"/>
    <cellStyle name="Comma 7 2 3" xfId="565"/>
    <cellStyle name="Comma 7 3" xfId="566"/>
    <cellStyle name="Comma 7 3 2" xfId="567"/>
    <cellStyle name="Comma 7 3 2 2" xfId="568"/>
    <cellStyle name="Comma 7 3 3" xfId="569"/>
    <cellStyle name="Comma 7 4" xfId="570"/>
    <cellStyle name="Comma 7 4 2" xfId="571"/>
    <cellStyle name="Comma 7 5" xfId="572"/>
    <cellStyle name="Comma 70" xfId="573"/>
    <cellStyle name="Comma 70 2" xfId="574"/>
    <cellStyle name="Comma 71" xfId="575"/>
    <cellStyle name="Comma 71 2" xfId="576"/>
    <cellStyle name="Comma 72" xfId="577"/>
    <cellStyle name="Comma 72 2" xfId="578"/>
    <cellStyle name="Comma 73" xfId="579"/>
    <cellStyle name="Comma 73 2" xfId="580"/>
    <cellStyle name="Comma 74" xfId="581"/>
    <cellStyle name="Comma 74 2" xfId="582"/>
    <cellStyle name="Comma 75" xfId="583"/>
    <cellStyle name="Comma 75 2" xfId="584"/>
    <cellStyle name="Comma 76" xfId="585"/>
    <cellStyle name="Comma 76 2" xfId="586"/>
    <cellStyle name="Comma 77" xfId="587"/>
    <cellStyle name="Comma 77 2" xfId="588"/>
    <cellStyle name="Comma 78" xfId="589"/>
    <cellStyle name="Comma 78 2" xfId="590"/>
    <cellStyle name="Comma 79" xfId="591"/>
    <cellStyle name="Comma 79 2" xfId="592"/>
    <cellStyle name="Comma 8" xfId="593"/>
    <cellStyle name="Comma 8 2" xfId="594"/>
    <cellStyle name="Comma 8 2 2" xfId="595"/>
    <cellStyle name="Comma 8 2 2 2" xfId="596"/>
    <cellStyle name="Comma 8 2 3" xfId="597"/>
    <cellStyle name="Comma 8 3" xfId="598"/>
    <cellStyle name="Comma 8 3 2" xfId="599"/>
    <cellStyle name="Comma 8 4" xfId="600"/>
    <cellStyle name="Comma 80" xfId="601"/>
    <cellStyle name="Comma 80 2" xfId="602"/>
    <cellStyle name="Comma 81" xfId="603"/>
    <cellStyle name="Comma 81 2" xfId="604"/>
    <cellStyle name="Comma 82" xfId="605"/>
    <cellStyle name="Comma 82 2" xfId="606"/>
    <cellStyle name="Comma 83" xfId="607"/>
    <cellStyle name="Comma 83 2" xfId="608"/>
    <cellStyle name="Comma 84" xfId="609"/>
    <cellStyle name="Comma 84 2" xfId="610"/>
    <cellStyle name="Comma 85" xfId="611"/>
    <cellStyle name="Comma 85 2" xfId="612"/>
    <cellStyle name="Comma 86" xfId="613"/>
    <cellStyle name="Comma 86 2" xfId="614"/>
    <cellStyle name="Comma 87" xfId="615"/>
    <cellStyle name="Comma 87 2" xfId="616"/>
    <cellStyle name="Comma 88" xfId="617"/>
    <cellStyle name="Comma 88 2" xfId="618"/>
    <cellStyle name="Comma 89" xfId="619"/>
    <cellStyle name="Comma 89 2" xfId="620"/>
    <cellStyle name="Comma 9" xfId="38"/>
    <cellStyle name="Comma 9 2" xfId="621"/>
    <cellStyle name="Comma 9 2 2" xfId="622"/>
    <cellStyle name="Comma 9 2 2 2" xfId="623"/>
    <cellStyle name="Comma 9 2 3" xfId="624"/>
    <cellStyle name="Comma 9 2 3 2" xfId="625"/>
    <cellStyle name="Comma 9 2 4" xfId="626"/>
    <cellStyle name="Comma 9 3" xfId="627"/>
    <cellStyle name="Comma 9 3 2" xfId="628"/>
    <cellStyle name="Comma 9 4" xfId="629"/>
    <cellStyle name="Comma 9 5" xfId="630"/>
    <cellStyle name="Comma 9 6" xfId="631"/>
    <cellStyle name="Comma 9 7" xfId="632"/>
    <cellStyle name="Comma 90" xfId="633"/>
    <cellStyle name="Comma 90 2" xfId="634"/>
    <cellStyle name="Comma 91" xfId="635"/>
    <cellStyle name="Comma 91 2" xfId="636"/>
    <cellStyle name="Comma 92" xfId="637"/>
    <cellStyle name="Comma 92 2" xfId="638"/>
    <cellStyle name="Comma 93" xfId="639"/>
    <cellStyle name="Comma 93 2" xfId="640"/>
    <cellStyle name="Comma 94" xfId="641"/>
    <cellStyle name="Comma 94 2" xfId="642"/>
    <cellStyle name="Comma 95" xfId="643"/>
    <cellStyle name="Comma 95 2" xfId="644"/>
    <cellStyle name="Comma 96" xfId="645"/>
    <cellStyle name="Comma 96 2" xfId="646"/>
    <cellStyle name="Comma 97" xfId="647"/>
    <cellStyle name="Comma 97 2" xfId="648"/>
    <cellStyle name="Comma 98" xfId="649"/>
    <cellStyle name="Comma 98 2" xfId="650"/>
    <cellStyle name="Comma 99" xfId="651"/>
    <cellStyle name="Comma 99 2" xfId="652"/>
    <cellStyle name="Comma1 - Style1" xfId="653"/>
    <cellStyle name="Currency" xfId="1" builtinId="4"/>
    <cellStyle name="Currency [0] 10" xfId="654"/>
    <cellStyle name="Currency [0] 10 2" xfId="655"/>
    <cellStyle name="Currency [0] 10 3" xfId="656"/>
    <cellStyle name="Currency [0] 11" xfId="657"/>
    <cellStyle name="Currency [0] 11 2" xfId="658"/>
    <cellStyle name="Currency [0] 12" xfId="659"/>
    <cellStyle name="Currency [0] 2" xfId="660"/>
    <cellStyle name="Currency [0] 2 2" xfId="661"/>
    <cellStyle name="Currency [0] 3" xfId="662"/>
    <cellStyle name="Currency [0] 3 2" xfId="663"/>
    <cellStyle name="Currency [0] 3 2 2" xfId="664"/>
    <cellStyle name="Currency [0] 3 3" xfId="665"/>
    <cellStyle name="Currency [0] 3 3 2" xfId="666"/>
    <cellStyle name="Currency [0] 3 3 2 2" xfId="667"/>
    <cellStyle name="Currency [0] 3 3 3" xfId="668"/>
    <cellStyle name="Currency [0] 3 4" xfId="669"/>
    <cellStyle name="Currency [0] 4" xfId="670"/>
    <cellStyle name="Currency [0] 4 2" xfId="671"/>
    <cellStyle name="Currency [0] 4 2 2" xfId="672"/>
    <cellStyle name="Currency [0] 4 3" xfId="673"/>
    <cellStyle name="Currency [0] 5" xfId="674"/>
    <cellStyle name="Currency [0] 5 2" xfId="675"/>
    <cellStyle name="Currency [0] 5 2 2" xfId="676"/>
    <cellStyle name="Currency [0] 5 3" xfId="677"/>
    <cellStyle name="Currency [0] 6" xfId="678"/>
    <cellStyle name="Currency [0] 6 2" xfId="679"/>
    <cellStyle name="Currency [0] 6 2 2" xfId="680"/>
    <cellStyle name="Currency [0] 6 3" xfId="681"/>
    <cellStyle name="Currency [0] 7" xfId="682"/>
    <cellStyle name="Currency [0] 7 2" xfId="683"/>
    <cellStyle name="Currency [0] 7 2 2" xfId="684"/>
    <cellStyle name="Currency [0] 7 3" xfId="685"/>
    <cellStyle name="Currency [0] 8" xfId="686"/>
    <cellStyle name="Currency [0] 8 2" xfId="687"/>
    <cellStyle name="Currency [0] 8 2 2" xfId="688"/>
    <cellStyle name="Currency [0] 9" xfId="689"/>
    <cellStyle name="Currency [0] 9 2" xfId="690"/>
    <cellStyle name="Currency [0] 9 2 2" xfId="691"/>
    <cellStyle name="Currency [0] 9 3" xfId="692"/>
    <cellStyle name="Currency 10" xfId="693"/>
    <cellStyle name="Currency 10 2" xfId="694"/>
    <cellStyle name="Currency 100" xfId="695"/>
    <cellStyle name="Currency 100 2" xfId="696"/>
    <cellStyle name="Currency 100 2 2" xfId="697"/>
    <cellStyle name="Currency 101" xfId="698"/>
    <cellStyle name="Currency 101 2" xfId="699"/>
    <cellStyle name="Currency 101 2 2" xfId="700"/>
    <cellStyle name="Currency 102" xfId="701"/>
    <cellStyle name="Currency 102 2" xfId="702"/>
    <cellStyle name="Currency 103" xfId="703"/>
    <cellStyle name="Currency 103 2" xfId="704"/>
    <cellStyle name="Currency 104" xfId="705"/>
    <cellStyle name="Currency 104 2" xfId="706"/>
    <cellStyle name="Currency 105" xfId="707"/>
    <cellStyle name="Currency 105 2" xfId="708"/>
    <cellStyle name="Currency 106" xfId="709"/>
    <cellStyle name="Currency 106 2" xfId="710"/>
    <cellStyle name="Currency 107" xfId="711"/>
    <cellStyle name="Currency 107 2" xfId="712"/>
    <cellStyle name="Currency 108" xfId="713"/>
    <cellStyle name="Currency 108 2" xfId="714"/>
    <cellStyle name="Currency 109" xfId="715"/>
    <cellStyle name="Currency 109 2" xfId="716"/>
    <cellStyle name="Currency 11" xfId="717"/>
    <cellStyle name="Currency 11 2" xfId="718"/>
    <cellStyle name="Currency 110" xfId="719"/>
    <cellStyle name="Currency 110 2" xfId="720"/>
    <cellStyle name="Currency 111" xfId="721"/>
    <cellStyle name="Currency 111 2" xfId="722"/>
    <cellStyle name="Currency 112" xfId="723"/>
    <cellStyle name="Currency 112 2" xfId="724"/>
    <cellStyle name="Currency 113" xfId="725"/>
    <cellStyle name="Currency 113 2" xfId="726"/>
    <cellStyle name="Currency 114" xfId="727"/>
    <cellStyle name="Currency 114 2" xfId="728"/>
    <cellStyle name="Currency 114 2 2" xfId="729"/>
    <cellStyle name="Currency 115" xfId="730"/>
    <cellStyle name="Currency 115 2" xfId="731"/>
    <cellStyle name="Currency 115 2 2" xfId="732"/>
    <cellStyle name="Currency 116" xfId="733"/>
    <cellStyle name="Currency 116 2" xfId="734"/>
    <cellStyle name="Currency 116 2 2" xfId="735"/>
    <cellStyle name="Currency 117" xfId="736"/>
    <cellStyle name="Currency 117 2" xfId="737"/>
    <cellStyle name="Currency 118" xfId="738"/>
    <cellStyle name="Currency 118 2" xfId="739"/>
    <cellStyle name="Currency 119" xfId="740"/>
    <cellStyle name="Currency 119 2" xfId="741"/>
    <cellStyle name="Currency 12" xfId="742"/>
    <cellStyle name="Currency 12 2" xfId="743"/>
    <cellStyle name="Currency 12 2 2" xfId="744"/>
    <cellStyle name="Currency 12 3" xfId="745"/>
    <cellStyle name="Currency 120" xfId="746"/>
    <cellStyle name="Currency 120 2" xfId="747"/>
    <cellStyle name="Currency 121" xfId="748"/>
    <cellStyle name="Currency 121 2" xfId="749"/>
    <cellStyle name="Currency 122" xfId="750"/>
    <cellStyle name="Currency 122 2" xfId="751"/>
    <cellStyle name="Currency 123" xfId="752"/>
    <cellStyle name="Currency 123 2" xfId="753"/>
    <cellStyle name="Currency 124" xfId="754"/>
    <cellStyle name="Currency 124 2" xfId="755"/>
    <cellStyle name="Currency 125" xfId="756"/>
    <cellStyle name="Currency 125 2" xfId="757"/>
    <cellStyle name="Currency 126" xfId="758"/>
    <cellStyle name="Currency 126 2" xfId="759"/>
    <cellStyle name="Currency 127" xfId="760"/>
    <cellStyle name="Currency 127 2" xfId="761"/>
    <cellStyle name="Currency 128" xfId="762"/>
    <cellStyle name="Currency 128 2" xfId="763"/>
    <cellStyle name="Currency 129" xfId="764"/>
    <cellStyle name="Currency 129 2" xfId="765"/>
    <cellStyle name="Currency 13" xfId="766"/>
    <cellStyle name="Currency 13 2" xfId="767"/>
    <cellStyle name="Currency 13 2 2" xfId="768"/>
    <cellStyle name="Currency 13 3" xfId="769"/>
    <cellStyle name="Currency 130" xfId="770"/>
    <cellStyle name="Currency 130 2" xfId="771"/>
    <cellStyle name="Currency 131" xfId="772"/>
    <cellStyle name="Currency 131 2" xfId="773"/>
    <cellStyle name="Currency 131 2 2" xfId="774"/>
    <cellStyle name="Currency 131 3" xfId="775"/>
    <cellStyle name="Currency 132" xfId="776"/>
    <cellStyle name="Currency 132 2" xfId="777"/>
    <cellStyle name="Currency 133" xfId="778"/>
    <cellStyle name="Currency 133 2" xfId="779"/>
    <cellStyle name="Currency 134" xfId="780"/>
    <cellStyle name="Currency 134 2" xfId="781"/>
    <cellStyle name="Currency 135" xfId="782"/>
    <cellStyle name="Currency 135 2" xfId="783"/>
    <cellStyle name="Currency 136" xfId="784"/>
    <cellStyle name="Currency 136 2" xfId="785"/>
    <cellStyle name="Currency 137" xfId="786"/>
    <cellStyle name="Currency 137 2" xfId="787"/>
    <cellStyle name="Currency 138" xfId="788"/>
    <cellStyle name="Currency 138 2" xfId="789"/>
    <cellStyle name="Currency 139" xfId="790"/>
    <cellStyle name="Currency 139 2" xfId="791"/>
    <cellStyle name="Currency 14" xfId="792"/>
    <cellStyle name="Currency 14 2" xfId="793"/>
    <cellStyle name="Currency 14 2 2" xfId="794"/>
    <cellStyle name="Currency 14 3" xfId="795"/>
    <cellStyle name="Currency 140" xfId="796"/>
    <cellStyle name="Currency 140 2" xfId="797"/>
    <cellStyle name="Currency 141" xfId="798"/>
    <cellStyle name="Currency 141 2" xfId="799"/>
    <cellStyle name="Currency 142" xfId="800"/>
    <cellStyle name="Currency 142 2" xfId="801"/>
    <cellStyle name="Currency 143" xfId="802"/>
    <cellStyle name="Currency 143 2" xfId="803"/>
    <cellStyle name="Currency 144" xfId="804"/>
    <cellStyle name="Currency 144 2" xfId="805"/>
    <cellStyle name="Currency 145" xfId="806"/>
    <cellStyle name="Currency 145 2" xfId="807"/>
    <cellStyle name="Currency 146" xfId="808"/>
    <cellStyle name="Currency 146 2" xfId="809"/>
    <cellStyle name="Currency 147" xfId="810"/>
    <cellStyle name="Currency 147 2" xfId="811"/>
    <cellStyle name="Currency 148" xfId="812"/>
    <cellStyle name="Currency 148 2" xfId="813"/>
    <cellStyle name="Currency 149" xfId="814"/>
    <cellStyle name="Currency 15" xfId="815"/>
    <cellStyle name="Currency 15 2" xfId="816"/>
    <cellStyle name="Currency 150" xfId="817"/>
    <cellStyle name="Currency 151" xfId="818"/>
    <cellStyle name="Currency 152" xfId="819"/>
    <cellStyle name="Currency 153" xfId="820"/>
    <cellStyle name="Currency 154" xfId="821"/>
    <cellStyle name="Currency 155" xfId="822"/>
    <cellStyle name="Currency 156" xfId="823"/>
    <cellStyle name="Currency 157" xfId="824"/>
    <cellStyle name="Currency 158" xfId="825"/>
    <cellStyle name="Currency 159" xfId="826"/>
    <cellStyle name="Currency 16" xfId="827"/>
    <cellStyle name="Currency 16 2" xfId="828"/>
    <cellStyle name="Currency 160" xfId="829"/>
    <cellStyle name="Currency 161" xfId="830"/>
    <cellStyle name="Currency 162" xfId="831"/>
    <cellStyle name="Currency 162 2" xfId="832"/>
    <cellStyle name="Currency 163" xfId="833"/>
    <cellStyle name="Currency 163 2" xfId="834"/>
    <cellStyle name="Currency 163 3" xfId="835"/>
    <cellStyle name="Currency 164" xfId="836"/>
    <cellStyle name="Currency 164 2" xfId="837"/>
    <cellStyle name="Currency 164 3" xfId="838"/>
    <cellStyle name="Currency 165" xfId="839"/>
    <cellStyle name="Currency 165 2" xfId="840"/>
    <cellStyle name="Currency 165 3" xfId="841"/>
    <cellStyle name="Currency 166" xfId="842"/>
    <cellStyle name="Currency 166 2" xfId="843"/>
    <cellStyle name="Currency 166 3" xfId="844"/>
    <cellStyle name="Currency 167" xfId="845"/>
    <cellStyle name="Currency 167 2" xfId="846"/>
    <cellStyle name="Currency 167 3" xfId="847"/>
    <cellStyle name="Currency 168" xfId="848"/>
    <cellStyle name="Currency 168 2" xfId="849"/>
    <cellStyle name="Currency 168 3" xfId="850"/>
    <cellStyle name="Currency 169" xfId="851"/>
    <cellStyle name="Currency 17" xfId="852"/>
    <cellStyle name="Currency 17 2" xfId="853"/>
    <cellStyle name="Currency 170" xfId="854"/>
    <cellStyle name="Currency 171" xfId="855"/>
    <cellStyle name="Currency 172" xfId="856"/>
    <cellStyle name="Currency 173" xfId="857"/>
    <cellStyle name="Currency 173 2" xfId="858"/>
    <cellStyle name="Currency 174" xfId="859"/>
    <cellStyle name="Currency 174 2" xfId="860"/>
    <cellStyle name="Currency 175" xfId="861"/>
    <cellStyle name="Currency 175 2" xfId="862"/>
    <cellStyle name="Currency 176" xfId="863"/>
    <cellStyle name="Currency 176 2" xfId="864"/>
    <cellStyle name="Currency 177" xfId="865"/>
    <cellStyle name="Currency 178" xfId="866"/>
    <cellStyle name="Currency 179" xfId="867"/>
    <cellStyle name="Currency 18" xfId="868"/>
    <cellStyle name="Currency 18 2" xfId="869"/>
    <cellStyle name="Currency 180" xfId="870"/>
    <cellStyle name="Currency 181" xfId="871"/>
    <cellStyle name="Currency 182" xfId="872"/>
    <cellStyle name="Currency 183" xfId="873"/>
    <cellStyle name="Currency 184" xfId="874"/>
    <cellStyle name="Currency 185" xfId="875"/>
    <cellStyle name="Currency 186" xfId="876"/>
    <cellStyle name="Currency 187" xfId="877"/>
    <cellStyle name="Currency 188" xfId="878"/>
    <cellStyle name="Currency 189" xfId="879"/>
    <cellStyle name="Currency 19" xfId="880"/>
    <cellStyle name="Currency 19 2" xfId="881"/>
    <cellStyle name="Currency 190" xfId="882"/>
    <cellStyle name="Currency 191" xfId="883"/>
    <cellStyle name="Currency 192" xfId="884"/>
    <cellStyle name="Currency 193" xfId="885"/>
    <cellStyle name="Currency 194" xfId="886"/>
    <cellStyle name="Currency 195" xfId="887"/>
    <cellStyle name="Currency 196" xfId="888"/>
    <cellStyle name="Currency 197" xfId="889"/>
    <cellStyle name="Currency 198" xfId="890"/>
    <cellStyle name="Currency 199" xfId="891"/>
    <cellStyle name="Currency 2" xfId="13"/>
    <cellStyle name="Currency 2 2" xfId="7"/>
    <cellStyle name="Currency 2 2 2" xfId="892"/>
    <cellStyle name="Currency 2 2 2 2" xfId="893"/>
    <cellStyle name="Currency 2 2 2 3" xfId="894"/>
    <cellStyle name="Currency 2 3" xfId="14"/>
    <cellStyle name="Currency 2 3 2" xfId="895"/>
    <cellStyle name="Currency 2 4" xfId="896"/>
    <cellStyle name="Currency 2 4 2" xfId="897"/>
    <cellStyle name="Currency 2 4 2 2" xfId="898"/>
    <cellStyle name="Currency 2 4 2 2 2" xfId="899"/>
    <cellStyle name="Currency 2 4 2 3" xfId="900"/>
    <cellStyle name="Currency 2 4 2 3 2" xfId="901"/>
    <cellStyle name="Currency 2 4 3" xfId="902"/>
    <cellStyle name="Currency 2 4 3 2" xfId="903"/>
    <cellStyle name="Currency 2 4 4" xfId="904"/>
    <cellStyle name="Currency 2 4 4 2" xfId="905"/>
    <cellStyle name="Currency 2 5" xfId="906"/>
    <cellStyle name="Currency 2 5 2" xfId="907"/>
    <cellStyle name="Currency 2 5 2 2" xfId="908"/>
    <cellStyle name="Currency 2 5 2 2 2" xfId="909"/>
    <cellStyle name="Currency 2 5 2 3" xfId="910"/>
    <cellStyle name="Currency 2 5 3" xfId="911"/>
    <cellStyle name="Currency 2 5 3 2" xfId="912"/>
    <cellStyle name="Currency 2 5 4" xfId="913"/>
    <cellStyle name="Currency 2 5 5" xfId="914"/>
    <cellStyle name="Currency 2 6" xfId="915"/>
    <cellStyle name="Currency 2 6 2" xfId="916"/>
    <cellStyle name="Currency 2 6 2 2" xfId="917"/>
    <cellStyle name="Currency 2 6 2 2 2" xfId="918"/>
    <cellStyle name="Currency 2 6 2 3" xfId="919"/>
    <cellStyle name="Currency 2 6 3" xfId="920"/>
    <cellStyle name="Currency 2 6 3 2" xfId="921"/>
    <cellStyle name="Currency 2 6 4" xfId="922"/>
    <cellStyle name="Currency 2 7" xfId="923"/>
    <cellStyle name="Currency 2 7 2" xfId="924"/>
    <cellStyle name="Currency 2 7 2 2" xfId="925"/>
    <cellStyle name="Currency 2 7 3" xfId="926"/>
    <cellStyle name="Currency 2 8" xfId="927"/>
    <cellStyle name="Currency 2 8 2" xfId="928"/>
    <cellStyle name="Currency 2 9" xfId="929"/>
    <cellStyle name="Currency 2 9 2" xfId="930"/>
    <cellStyle name="Currency 20" xfId="931"/>
    <cellStyle name="Currency 20 2" xfId="932"/>
    <cellStyle name="Currency 200" xfId="933"/>
    <cellStyle name="Currency 21" xfId="934"/>
    <cellStyle name="Currency 21 2" xfId="935"/>
    <cellStyle name="Currency 22" xfId="936"/>
    <cellStyle name="Currency 22 2" xfId="937"/>
    <cellStyle name="Currency 23" xfId="938"/>
    <cellStyle name="Currency 23 2" xfId="939"/>
    <cellStyle name="Currency 24" xfId="940"/>
    <cellStyle name="Currency 24 2" xfId="941"/>
    <cellStyle name="Currency 25" xfId="942"/>
    <cellStyle name="Currency 25 2" xfId="943"/>
    <cellStyle name="Currency 26" xfId="944"/>
    <cellStyle name="Currency 26 2" xfId="945"/>
    <cellStyle name="Currency 27" xfId="946"/>
    <cellStyle name="Currency 27 2" xfId="947"/>
    <cellStyle name="Currency 27 2 2" xfId="948"/>
    <cellStyle name="Currency 27 3" xfId="949"/>
    <cellStyle name="Currency 28" xfId="950"/>
    <cellStyle name="Currency 28 2" xfId="951"/>
    <cellStyle name="Currency 29" xfId="952"/>
    <cellStyle name="Currency 29 2" xfId="953"/>
    <cellStyle name="Currency 3" xfId="15"/>
    <cellStyle name="Currency 3 2" xfId="955"/>
    <cellStyle name="Currency 3 2 2" xfId="956"/>
    <cellStyle name="Currency 3 2 2 2" xfId="957"/>
    <cellStyle name="Currency 3 2 3" xfId="958"/>
    <cellStyle name="Currency 3 2 4" xfId="959"/>
    <cellStyle name="Currency 3 3" xfId="960"/>
    <cellStyle name="Currency 3 3 2" xfId="961"/>
    <cellStyle name="Currency 3 3 3" xfId="962"/>
    <cellStyle name="Currency 3 4" xfId="963"/>
    <cellStyle name="Currency 3 4 2" xfId="964"/>
    <cellStyle name="Currency 3 4 3" xfId="965"/>
    <cellStyle name="Currency 3 5" xfId="966"/>
    <cellStyle name="Currency 3 6" xfId="967"/>
    <cellStyle name="Currency 3 7" xfId="968"/>
    <cellStyle name="Currency 3 8" xfId="954"/>
    <cellStyle name="Currency 30" xfId="969"/>
    <cellStyle name="Currency 30 2" xfId="970"/>
    <cellStyle name="Currency 31" xfId="971"/>
    <cellStyle name="Currency 31 2" xfId="972"/>
    <cellStyle name="Currency 32" xfId="973"/>
    <cellStyle name="Currency 32 2" xfId="974"/>
    <cellStyle name="Currency 33" xfId="975"/>
    <cellStyle name="Currency 33 2" xfId="976"/>
    <cellStyle name="Currency 34" xfId="977"/>
    <cellStyle name="Currency 34 2" xfId="978"/>
    <cellStyle name="Currency 35" xfId="979"/>
    <cellStyle name="Currency 35 2" xfId="980"/>
    <cellStyle name="Currency 36" xfId="981"/>
    <cellStyle name="Currency 36 2" xfId="982"/>
    <cellStyle name="Currency 36 2 2" xfId="983"/>
    <cellStyle name="Currency 36 3" xfId="984"/>
    <cellStyle name="Currency 37" xfId="985"/>
    <cellStyle name="Currency 37 2" xfId="986"/>
    <cellStyle name="Currency 37 2 2" xfId="987"/>
    <cellStyle name="Currency 37 3" xfId="988"/>
    <cellStyle name="Currency 38" xfId="989"/>
    <cellStyle name="Currency 38 2" xfId="990"/>
    <cellStyle name="Currency 39" xfId="991"/>
    <cellStyle name="Currency 39 2" xfId="992"/>
    <cellStyle name="Currency 4" xfId="33"/>
    <cellStyle name="Currency 4 2" xfId="994"/>
    <cellStyle name="Currency 4 2 2" xfId="995"/>
    <cellStyle name="Currency 4 3" xfId="996"/>
    <cellStyle name="Currency 4 4" xfId="997"/>
    <cellStyle name="Currency 4 5" xfId="993"/>
    <cellStyle name="Currency 40" xfId="998"/>
    <cellStyle name="Currency 40 2" xfId="999"/>
    <cellStyle name="Currency 40 2 2" xfId="1000"/>
    <cellStyle name="Currency 40 3" xfId="1001"/>
    <cellStyle name="Currency 41" xfId="1002"/>
    <cellStyle name="Currency 41 2" xfId="1003"/>
    <cellStyle name="Currency 42" xfId="1004"/>
    <cellStyle name="Currency 42 2" xfId="1005"/>
    <cellStyle name="Currency 43" xfId="1006"/>
    <cellStyle name="Currency 43 2" xfId="1007"/>
    <cellStyle name="Currency 44" xfId="1008"/>
    <cellStyle name="Currency 44 2" xfId="1009"/>
    <cellStyle name="Currency 45" xfId="1010"/>
    <cellStyle name="Currency 45 2" xfId="1011"/>
    <cellStyle name="Currency 45 2 2" xfId="1012"/>
    <cellStyle name="Currency 45 3" xfId="1013"/>
    <cellStyle name="Currency 46" xfId="1014"/>
    <cellStyle name="Currency 46 2" xfId="1015"/>
    <cellStyle name="Currency 47" xfId="1016"/>
    <cellStyle name="Currency 47 2" xfId="1017"/>
    <cellStyle name="Currency 48" xfId="1018"/>
    <cellStyle name="Currency 48 2" xfId="1019"/>
    <cellStyle name="Currency 49" xfId="1020"/>
    <cellStyle name="Currency 49 2" xfId="1021"/>
    <cellStyle name="Currency 5" xfId="1022"/>
    <cellStyle name="Currency 5 2" xfId="1023"/>
    <cellStyle name="Currency 50" xfId="1024"/>
    <cellStyle name="Currency 50 2" xfId="1025"/>
    <cellStyle name="Currency 51" xfId="1026"/>
    <cellStyle name="Currency 51 2" xfId="1027"/>
    <cellStyle name="Currency 52" xfId="1028"/>
    <cellStyle name="Currency 52 2" xfId="1029"/>
    <cellStyle name="Currency 53" xfId="1030"/>
    <cellStyle name="Currency 53 2" xfId="1031"/>
    <cellStyle name="Currency 54" xfId="1032"/>
    <cellStyle name="Currency 54 2" xfId="1033"/>
    <cellStyle name="Currency 55" xfId="1034"/>
    <cellStyle name="Currency 55 2" xfId="1035"/>
    <cellStyle name="Currency 56" xfId="1036"/>
    <cellStyle name="Currency 56 2" xfId="1037"/>
    <cellStyle name="Currency 57" xfId="1038"/>
    <cellStyle name="Currency 57 2" xfId="1039"/>
    <cellStyle name="Currency 58" xfId="1040"/>
    <cellStyle name="Currency 58 2" xfId="1041"/>
    <cellStyle name="Currency 59" xfId="1042"/>
    <cellStyle name="Currency 59 2" xfId="1043"/>
    <cellStyle name="Currency 6" xfId="1044"/>
    <cellStyle name="Currency 6 2" xfId="1045"/>
    <cellStyle name="Currency 60" xfId="1046"/>
    <cellStyle name="Currency 60 2" xfId="1047"/>
    <cellStyle name="Currency 61" xfId="1048"/>
    <cellStyle name="Currency 61 2" xfId="1049"/>
    <cellStyle name="Currency 62" xfId="1050"/>
    <cellStyle name="Currency 62 2" xfId="1051"/>
    <cellStyle name="Currency 63" xfId="1052"/>
    <cellStyle name="Currency 63 2" xfId="1053"/>
    <cellStyle name="Currency 64" xfId="1054"/>
    <cellStyle name="Currency 64 2" xfId="1055"/>
    <cellStyle name="Currency 65" xfId="1056"/>
    <cellStyle name="Currency 65 2" xfId="1057"/>
    <cellStyle name="Currency 66" xfId="1058"/>
    <cellStyle name="Currency 66 2" xfId="1059"/>
    <cellStyle name="Currency 67" xfId="1060"/>
    <cellStyle name="Currency 67 2" xfId="1061"/>
    <cellStyle name="Currency 68" xfId="1062"/>
    <cellStyle name="Currency 68 2" xfId="1063"/>
    <cellStyle name="Currency 69" xfId="1064"/>
    <cellStyle name="Currency 69 2" xfId="1065"/>
    <cellStyle name="Currency 7" xfId="1066"/>
    <cellStyle name="Currency 7 2" xfId="1067"/>
    <cellStyle name="Currency 7 2 2" xfId="1068"/>
    <cellStyle name="Currency 7 2 2 2" xfId="1069"/>
    <cellStyle name="Currency 7 2 3" xfId="1070"/>
    <cellStyle name="Currency 7 3" xfId="1071"/>
    <cellStyle name="Currency 70" xfId="1072"/>
    <cellStyle name="Currency 70 2" xfId="1073"/>
    <cellStyle name="Currency 71" xfId="1074"/>
    <cellStyle name="Currency 71 2" xfId="1075"/>
    <cellStyle name="Currency 72" xfId="1076"/>
    <cellStyle name="Currency 72 2" xfId="1077"/>
    <cellStyle name="Currency 73" xfId="1078"/>
    <cellStyle name="Currency 73 2" xfId="1079"/>
    <cellStyle name="Currency 74" xfId="1080"/>
    <cellStyle name="Currency 74 2" xfId="1081"/>
    <cellStyle name="Currency 75" xfId="1082"/>
    <cellStyle name="Currency 75 2" xfId="1083"/>
    <cellStyle name="Currency 76" xfId="1084"/>
    <cellStyle name="Currency 76 2" xfId="1085"/>
    <cellStyle name="Currency 77" xfId="1086"/>
    <cellStyle name="Currency 77 2" xfId="1087"/>
    <cellStyle name="Currency 78" xfId="1088"/>
    <cellStyle name="Currency 78 2" xfId="1089"/>
    <cellStyle name="Currency 79" xfId="1090"/>
    <cellStyle name="Currency 79 2" xfId="1091"/>
    <cellStyle name="Currency 8" xfId="1092"/>
    <cellStyle name="Currency 8 2" xfId="1093"/>
    <cellStyle name="Currency 80" xfId="1094"/>
    <cellStyle name="Currency 80 2" xfId="1095"/>
    <cellStyle name="Currency 81" xfId="1096"/>
    <cellStyle name="Currency 81 2" xfId="1097"/>
    <cellStyle name="Currency 82" xfId="1098"/>
    <cellStyle name="Currency 82 2" xfId="1099"/>
    <cellStyle name="Currency 83" xfId="1100"/>
    <cellStyle name="Currency 83 2" xfId="1101"/>
    <cellStyle name="Currency 84" xfId="1102"/>
    <cellStyle name="Currency 84 2" xfId="1103"/>
    <cellStyle name="Currency 85" xfId="1104"/>
    <cellStyle name="Currency 85 2" xfId="1105"/>
    <cellStyle name="Currency 86" xfId="1106"/>
    <cellStyle name="Currency 86 2" xfId="1107"/>
    <cellStyle name="Currency 87" xfId="1108"/>
    <cellStyle name="Currency 87 2" xfId="1109"/>
    <cellStyle name="Currency 88" xfId="1110"/>
    <cellStyle name="Currency 88 2" xfId="1111"/>
    <cellStyle name="Currency 89" xfId="1112"/>
    <cellStyle name="Currency 89 2" xfId="1113"/>
    <cellStyle name="Currency 9" xfId="1114"/>
    <cellStyle name="Currency 9 2" xfId="1115"/>
    <cellStyle name="Currency 90" xfId="1116"/>
    <cellStyle name="Currency 90 2" xfId="1117"/>
    <cellStyle name="Currency 91" xfId="1118"/>
    <cellStyle name="Currency 91 2" xfId="1119"/>
    <cellStyle name="Currency 92" xfId="1120"/>
    <cellStyle name="Currency 92 2" xfId="1121"/>
    <cellStyle name="Currency 93" xfId="1122"/>
    <cellStyle name="Currency 93 2" xfId="1123"/>
    <cellStyle name="Currency 94" xfId="1124"/>
    <cellStyle name="Currency 94 2" xfId="1125"/>
    <cellStyle name="Currency 95" xfId="1126"/>
    <cellStyle name="Currency 95 2" xfId="1127"/>
    <cellStyle name="Currency 96" xfId="1128"/>
    <cellStyle name="Currency 96 2" xfId="1129"/>
    <cellStyle name="Currency 97" xfId="1130"/>
    <cellStyle name="Currency 97 2" xfId="1131"/>
    <cellStyle name="Currency 98" xfId="1132"/>
    <cellStyle name="Currency 98 2" xfId="1133"/>
    <cellStyle name="Currency 99" xfId="1134"/>
    <cellStyle name="Currency 99 2" xfId="1135"/>
    <cellStyle name="Encabezado 4" xfId="1136"/>
    <cellStyle name="Énfasis1" xfId="1137"/>
    <cellStyle name="Énfasis2" xfId="1138"/>
    <cellStyle name="Énfasis3" xfId="1139"/>
    <cellStyle name="Énfasis4" xfId="1140"/>
    <cellStyle name="Énfasis5" xfId="1141"/>
    <cellStyle name="Énfasis6" xfId="1142"/>
    <cellStyle name="Entrada" xfId="1143"/>
    <cellStyle name="Euro" xfId="1144"/>
    <cellStyle name="Explanatory Text 2" xfId="1145"/>
    <cellStyle name="FRxAmtStyle" xfId="1146"/>
    <cellStyle name="FRxCurrStyle" xfId="1147"/>
    <cellStyle name="FRxPcntStyle" xfId="1148"/>
    <cellStyle name="FTI Column Heading" xfId="17"/>
    <cellStyle name="FTI Column Sub-Heading" xfId="18"/>
    <cellStyle name="FTI Normal" xfId="19"/>
    <cellStyle name="FTI Normal w/ Currency Symbol" xfId="20"/>
    <cellStyle name="FTI Normal w/ Percent" xfId="21"/>
    <cellStyle name="FTI Normal w/o Currency Symbol" xfId="22"/>
    <cellStyle name="FTI Sub-Total" xfId="23"/>
    <cellStyle name="FTI Sub-Total w/ Currency Symbol" xfId="24"/>
    <cellStyle name="FTI Sub-Total w/ Percent" xfId="25"/>
    <cellStyle name="FTI Sub-Total w/o Currency Symbol" xfId="26"/>
    <cellStyle name="FTI Table Heading" xfId="27"/>
    <cellStyle name="FTI Total" xfId="28"/>
    <cellStyle name="FTI Total w/ Currency Symbol" xfId="29"/>
    <cellStyle name="FTI Total w/ Percent" xfId="30"/>
    <cellStyle name="FTI Total w/o Currency Symbol" xfId="31"/>
    <cellStyle name="Good 2" xfId="1149"/>
    <cellStyle name="Heading 1 2" xfId="1150"/>
    <cellStyle name="Heading 2 2" xfId="1151"/>
    <cellStyle name="Heading 3 2" xfId="1152"/>
    <cellStyle name="Heading 4 2" xfId="1153"/>
    <cellStyle name="Incorrecto" xfId="1154"/>
    <cellStyle name="Input 2" xfId="1155"/>
    <cellStyle name="Linked Cell 2" xfId="1156"/>
    <cellStyle name="Neutral 2" xfId="1157"/>
    <cellStyle name="Normal" xfId="0" builtinId="0"/>
    <cellStyle name="Normal - Style1" xfId="1158"/>
    <cellStyle name="Normal 10" xfId="37"/>
    <cellStyle name="Normal 10 2" xfId="1159"/>
    <cellStyle name="Normal 10 2 2" xfId="1160"/>
    <cellStyle name="Normal 10 2 3" xfId="1161"/>
    <cellStyle name="Normal 10 3" xfId="1162"/>
    <cellStyle name="Normal 10 4" xfId="1163"/>
    <cellStyle name="Normal 10 5" xfId="1164"/>
    <cellStyle name="Normal 11" xfId="1165"/>
    <cellStyle name="Normal 11 2" xfId="1166"/>
    <cellStyle name="Normal 11 3" xfId="1167"/>
    <cellStyle name="Normal 12" xfId="1168"/>
    <cellStyle name="Normal 12 2" xfId="1169"/>
    <cellStyle name="Normal 12 2 2" xfId="1170"/>
    <cellStyle name="Normal 12 3" xfId="1171"/>
    <cellStyle name="Normal 13" xfId="1172"/>
    <cellStyle name="Normal 13 2" xfId="1173"/>
    <cellStyle name="Normal 14" xfId="1174"/>
    <cellStyle name="Normal 14 2" xfId="1175"/>
    <cellStyle name="Normal 14 3" xfId="1176"/>
    <cellStyle name="Normal 15" xfId="1177"/>
    <cellStyle name="Normal 15 2" xfId="1178"/>
    <cellStyle name="Normal 16" xfId="1179"/>
    <cellStyle name="Normal 16 2" xfId="1180"/>
    <cellStyle name="Normal 16 3" xfId="1181"/>
    <cellStyle name="Normal 16 4" xfId="1182"/>
    <cellStyle name="Normal 17" xfId="1183"/>
    <cellStyle name="Normal 17 2" xfId="1184"/>
    <cellStyle name="Normal 17 3" xfId="1185"/>
    <cellStyle name="Normal 18" xfId="1186"/>
    <cellStyle name="Normal 18 2" xfId="1187"/>
    <cellStyle name="Normal 18 2 2" xfId="1188"/>
    <cellStyle name="Normal 18 3" xfId="1189"/>
    <cellStyle name="Normal 18 4" xfId="1190"/>
    <cellStyle name="Normal 18_BVA Rounded" xfId="1191"/>
    <cellStyle name="Normal 19" xfId="1192"/>
    <cellStyle name="Normal 19 2" xfId="1193"/>
    <cellStyle name="Normal 2" xfId="2"/>
    <cellStyle name="Normal 2 10" xfId="1194"/>
    <cellStyle name="Normal 2 10 2" xfId="1195"/>
    <cellStyle name="Normal 2 11" xfId="1196"/>
    <cellStyle name="Normal 2 11 2" xfId="1197"/>
    <cellStyle name="Normal 2 12" xfId="1198"/>
    <cellStyle name="Normal 2 12 2" xfId="1199"/>
    <cellStyle name="Normal 2 13" xfId="1200"/>
    <cellStyle name="Normal 2 2" xfId="6"/>
    <cellStyle name="Normal 2 2 2" xfId="1201"/>
    <cellStyle name="Normal 2 2 2 2" xfId="1202"/>
    <cellStyle name="Normal 2 2 2 2 2" xfId="1203"/>
    <cellStyle name="Normal 2 2 2 2 2 2" xfId="1204"/>
    <cellStyle name="Normal 2 2 2 2 3" xfId="1205"/>
    <cellStyle name="Normal 2 2 2 3" xfId="1206"/>
    <cellStyle name="Normal 2 2 2 3 2" xfId="1207"/>
    <cellStyle name="Normal 2 2 2 4" xfId="1208"/>
    <cellStyle name="Normal 2 2 3" xfId="1209"/>
    <cellStyle name="Normal 2 2 3 2" xfId="1210"/>
    <cellStyle name="Normal 2 2 3 2 2" xfId="1211"/>
    <cellStyle name="Normal 2 2 3 2 2 2" xfId="1212"/>
    <cellStyle name="Normal 2 2 3 2 3" xfId="1213"/>
    <cellStyle name="Normal 2 2 3 2 4" xfId="1214"/>
    <cellStyle name="Normal 2 2 3 3" xfId="1215"/>
    <cellStyle name="Normal 2 2 3 3 2" xfId="1216"/>
    <cellStyle name="Normal 2 2 3 4" xfId="1217"/>
    <cellStyle name="Normal 2 2 3 5" xfId="1218"/>
    <cellStyle name="Normal 2 2 4" xfId="1219"/>
    <cellStyle name="Normal 2 2 4 2" xfId="1220"/>
    <cellStyle name="Normal 2 2 4 2 2" xfId="1221"/>
    <cellStyle name="Normal 2 2 4 3" xfId="1222"/>
    <cellStyle name="Normal 2 2 5" xfId="1223"/>
    <cellStyle name="Normal 2 2 5 2" xfId="1224"/>
    <cellStyle name="Normal 2 2 5 2 2" xfId="1225"/>
    <cellStyle name="Normal 2 2 5 3" xfId="1226"/>
    <cellStyle name="Normal 2 2 6" xfId="1227"/>
    <cellStyle name="Normal 2 2 6 2" xfId="1228"/>
    <cellStyle name="Normal 2 2 6 2 2" xfId="1229"/>
    <cellStyle name="Normal 2 2 6 3" xfId="1230"/>
    <cellStyle name="Normal 2 2 7" xfId="1231"/>
    <cellStyle name="Normal 2 2 7 2" xfId="1232"/>
    <cellStyle name="Normal 2 2 8" xfId="1233"/>
    <cellStyle name="Normal 2 2 9" xfId="1234"/>
    <cellStyle name="Normal 2 3" xfId="16"/>
    <cellStyle name="Normal 2 3 2" xfId="1236"/>
    <cellStyle name="Normal 2 3 2 2" xfId="1237"/>
    <cellStyle name="Normal 2 3 2 3" xfId="1238"/>
    <cellStyle name="Normal 2 3 3" xfId="1239"/>
    <cellStyle name="Normal 2 3 3 2" xfId="1240"/>
    <cellStyle name="Normal 2 3 4" xfId="1241"/>
    <cellStyle name="Normal 2 3 5" xfId="1235"/>
    <cellStyle name="Normal 2 4" xfId="1242"/>
    <cellStyle name="Normal 2 4 2" xfId="1243"/>
    <cellStyle name="Normal 2 4 2 2" xfId="1244"/>
    <cellStyle name="Normal 2 5" xfId="1245"/>
    <cellStyle name="Normal 2 5 2" xfId="1246"/>
    <cellStyle name="Normal 2 6" xfId="1247"/>
    <cellStyle name="Normal 2 6 2" xfId="1248"/>
    <cellStyle name="Normal 2 7" xfId="1249"/>
    <cellStyle name="Normal 2 7 2" xfId="1250"/>
    <cellStyle name="Normal 2 8" xfId="1251"/>
    <cellStyle name="Normal 2 8 2" xfId="1252"/>
    <cellStyle name="Normal 2 9" xfId="1253"/>
    <cellStyle name="Normal 2 9 2" xfId="1254"/>
    <cellStyle name="Normal 20" xfId="1255"/>
    <cellStyle name="Normal 20 2" xfId="1256"/>
    <cellStyle name="Normal 21" xfId="1257"/>
    <cellStyle name="Normal 22" xfId="1258"/>
    <cellStyle name="Normal 23" xfId="1259"/>
    <cellStyle name="Normal 24" xfId="1260"/>
    <cellStyle name="Normal 25" xfId="1261"/>
    <cellStyle name="Normal 26" xfId="1262"/>
    <cellStyle name="Normal 27" xfId="1263"/>
    <cellStyle name="Normal 28" xfId="1264"/>
    <cellStyle name="Normal 29" xfId="1265"/>
    <cellStyle name="Normal 3" xfId="32"/>
    <cellStyle name="Normal 3 2" xfId="1267"/>
    <cellStyle name="Normal 3 2 2" xfId="1268"/>
    <cellStyle name="Normal 3 2 2 2" xfId="1269"/>
    <cellStyle name="Normal 3 2 2 3" xfId="1270"/>
    <cellStyle name="Normal 3 2 3" xfId="1271"/>
    <cellStyle name="Normal 3 2 4" xfId="1272"/>
    <cellStyle name="Normal 3 3" xfId="1273"/>
    <cellStyle name="Normal 3 3 2" xfId="1274"/>
    <cellStyle name="Normal 3 3 2 2" xfId="1275"/>
    <cellStyle name="Normal 3 3 3" xfId="1276"/>
    <cellStyle name="Normal 3 4" xfId="1277"/>
    <cellStyle name="Normal 3 4 2" xfId="1278"/>
    <cellStyle name="Normal 3 5" xfId="1279"/>
    <cellStyle name="Normal 3 5 2" xfId="1280"/>
    <cellStyle name="Normal 3 6" xfId="1281"/>
    <cellStyle name="Normal 3 7" xfId="1282"/>
    <cellStyle name="Normal 3 8" xfId="1266"/>
    <cellStyle name="Normal 3_2010 Budget Executive Summary - 5th Pass (Feb 2010)" xfId="1283"/>
    <cellStyle name="Normal 30" xfId="1284"/>
    <cellStyle name="Normal 31" xfId="1285"/>
    <cellStyle name="Normal 32" xfId="1286"/>
    <cellStyle name="Normal 33" xfId="1287"/>
    <cellStyle name="Normal 34" xfId="1288"/>
    <cellStyle name="Normal 35" xfId="1289"/>
    <cellStyle name="Normal 36" xfId="1290"/>
    <cellStyle name="Normal 37" xfId="1291"/>
    <cellStyle name="Normal 38" xfId="1292"/>
    <cellStyle name="Normal 39" xfId="1293"/>
    <cellStyle name="Normal 4" xfId="8"/>
    <cellStyle name="Normal 4 2" xfId="1295"/>
    <cellStyle name="Normal 4 2 2" xfId="1296"/>
    <cellStyle name="Normal 4 2 2 2" xfId="1297"/>
    <cellStyle name="Normal 4 2 3" xfId="1298"/>
    <cellStyle name="Normal 4 2 4" xfId="1299"/>
    <cellStyle name="Normal 4 3" xfId="1300"/>
    <cellStyle name="Normal 4 3 2" xfId="1301"/>
    <cellStyle name="Normal 4 3 2 2" xfId="1302"/>
    <cellStyle name="Normal 4 3 3" xfId="1303"/>
    <cellStyle name="Normal 4 4" xfId="1304"/>
    <cellStyle name="Normal 4 5" xfId="1305"/>
    <cellStyle name="Normal 4 6" xfId="1294"/>
    <cellStyle name="Normal 40" xfId="1306"/>
    <cellStyle name="Normal 41" xfId="1307"/>
    <cellStyle name="Normal 42" xfId="1308"/>
    <cellStyle name="Normal 43" xfId="1309"/>
    <cellStyle name="Normal 44" xfId="1310"/>
    <cellStyle name="Normal 5" xfId="1311"/>
    <cellStyle name="Normal 5 2" xfId="1312"/>
    <cellStyle name="Normal 5 2 2" xfId="1313"/>
    <cellStyle name="Normal 5 2 2 2" xfId="1314"/>
    <cellStyle name="Normal 5 3" xfId="1315"/>
    <cellStyle name="Normal 5 4" xfId="1316"/>
    <cellStyle name="Normal 5 4 2" xfId="1317"/>
    <cellStyle name="Normal 5 5" xfId="1318"/>
    <cellStyle name="Normal 5 6" xfId="1319"/>
    <cellStyle name="Normal 5_2010 Budget Executive Summary - 5th Pass (Feb 2010)" xfId="1320"/>
    <cellStyle name="Normal 6" xfId="1321"/>
    <cellStyle name="Normal 6 2" xfId="1322"/>
    <cellStyle name="Normal 6 2 2" xfId="1323"/>
    <cellStyle name="Normal 6 2 2 2" xfId="1324"/>
    <cellStyle name="Normal 6 2 3" xfId="1325"/>
    <cellStyle name="Normal 6 3" xfId="1326"/>
    <cellStyle name="Normal 6 4" xfId="1327"/>
    <cellStyle name="Normal 6 5" xfId="1328"/>
    <cellStyle name="Normal 61" xfId="1329"/>
    <cellStyle name="Normal 7" xfId="1330"/>
    <cellStyle name="Normal 7 2" xfId="1331"/>
    <cellStyle name="Normal 7 2 2" xfId="1332"/>
    <cellStyle name="Normal 7 2 3" xfId="1333"/>
    <cellStyle name="Normal 7 3" xfId="1334"/>
    <cellStyle name="Normal 7 4" xfId="1335"/>
    <cellStyle name="Normal 7 5" xfId="1336"/>
    <cellStyle name="Normal 7 6" xfId="1337"/>
    <cellStyle name="Normal 8" xfId="1338"/>
    <cellStyle name="Normal 8 2" xfId="1339"/>
    <cellStyle name="Normal 8 2 2" xfId="1340"/>
    <cellStyle name="Normal 8 2 2 2" xfId="1341"/>
    <cellStyle name="Normal 8 2 2 2 2" xfId="1342"/>
    <cellStyle name="Normal 8 2 2 2 2 2" xfId="1343"/>
    <cellStyle name="Normal 8 2 2 2 3" xfId="1344"/>
    <cellStyle name="Normal 8 2 2 3" xfId="1345"/>
    <cellStyle name="Normal 8 2 2 3 2" xfId="1346"/>
    <cellStyle name="Normal 8 2 2 4" xfId="1347"/>
    <cellStyle name="Normal 8 2 3" xfId="1348"/>
    <cellStyle name="Normal 8 2 3 2" xfId="1349"/>
    <cellStyle name="Normal 8 2 3 2 2" xfId="1350"/>
    <cellStyle name="Normal 8 2 3 3" xfId="1351"/>
    <cellStyle name="Normal 8 2 4" xfId="1352"/>
    <cellStyle name="Normal 8 2 4 2" xfId="1353"/>
    <cellStyle name="Normal 8 2 5" xfId="1354"/>
    <cellStyle name="Normal 8 3" xfId="1355"/>
    <cellStyle name="Normal 8 3 2" xfId="1356"/>
    <cellStyle name="Normal 8 3 3" xfId="1357"/>
    <cellStyle name="Normal 8 3 4" xfId="1358"/>
    <cellStyle name="Normal 8 4" xfId="1359"/>
    <cellStyle name="Normal 8 5" xfId="1360"/>
    <cellStyle name="Normal 9" xfId="36"/>
    <cellStyle name="Normal 9 2" xfId="1361"/>
    <cellStyle name="Normal 9 2 10" xfId="1362"/>
    <cellStyle name="Normal 9 2 2" xfId="1363"/>
    <cellStyle name="Normal 9 2 3" xfId="1364"/>
    <cellStyle name="Normal 9 3" xfId="1365"/>
    <cellStyle name="Normal 9 3 2" xfId="1366"/>
    <cellStyle name="Normal 9 4" xfId="1367"/>
    <cellStyle name="Normal 9 5" xfId="1368"/>
    <cellStyle name="Normal 9 6" xfId="1369"/>
    <cellStyle name="Notas" xfId="1370"/>
    <cellStyle name="Notas 10" xfId="1371"/>
    <cellStyle name="Notas 11" xfId="1372"/>
    <cellStyle name="Notas 12" xfId="1373"/>
    <cellStyle name="Notas 13" xfId="1374"/>
    <cellStyle name="Notas 14" xfId="1375"/>
    <cellStyle name="Notas 15" xfId="1376"/>
    <cellStyle name="Notas 16" xfId="1377"/>
    <cellStyle name="Notas 17" xfId="1378"/>
    <cellStyle name="Notas 18" xfId="1379"/>
    <cellStyle name="Notas 19" xfId="1380"/>
    <cellStyle name="Notas 2" xfId="1381"/>
    <cellStyle name="Notas 20" xfId="1382"/>
    <cellStyle name="Notas 21" xfId="1383"/>
    <cellStyle name="Notas 22" xfId="1384"/>
    <cellStyle name="Notas 23" xfId="1385"/>
    <cellStyle name="Notas 24" xfId="1386"/>
    <cellStyle name="Notas 25" xfId="1387"/>
    <cellStyle name="Notas 26" xfId="1388"/>
    <cellStyle name="Notas 27" xfId="1389"/>
    <cellStyle name="Notas 28" xfId="1390"/>
    <cellStyle name="Notas 29" xfId="1391"/>
    <cellStyle name="Notas 3" xfId="1392"/>
    <cellStyle name="Notas 30" xfId="1393"/>
    <cellStyle name="Notas 31" xfId="1394"/>
    <cellStyle name="Notas 32" xfId="1395"/>
    <cellStyle name="Notas 33" xfId="1396"/>
    <cellStyle name="Notas 34" xfId="1397"/>
    <cellStyle name="Notas 35" xfId="1398"/>
    <cellStyle name="Notas 4" xfId="1399"/>
    <cellStyle name="Notas 5" xfId="1400"/>
    <cellStyle name="Notas 6" xfId="1401"/>
    <cellStyle name="Notas 7" xfId="1402"/>
    <cellStyle name="Notas 8" xfId="1403"/>
    <cellStyle name="Notas 9" xfId="1404"/>
    <cellStyle name="Note 2" xfId="1405"/>
    <cellStyle name="Note 2 2" xfId="1406"/>
    <cellStyle name="Note 3" xfId="1407"/>
    <cellStyle name="Note 3 2" xfId="1408"/>
    <cellStyle name="Note 4" xfId="1409"/>
    <cellStyle name="Output 2" xfId="1410"/>
    <cellStyle name="Percent" xfId="4" builtinId="5"/>
    <cellStyle name="Percent 10" xfId="1411"/>
    <cellStyle name="Percent 10 2" xfId="1412"/>
    <cellStyle name="Percent 10 2 2" xfId="1413"/>
    <cellStyle name="Percent 11" xfId="1414"/>
    <cellStyle name="Percent 11 2" xfId="1415"/>
    <cellStyle name="Percent 11 2 2" xfId="1416"/>
    <cellStyle name="Percent 11 3" xfId="1417"/>
    <cellStyle name="Percent 12" xfId="1418"/>
    <cellStyle name="Percent 12 2" xfId="1419"/>
    <cellStyle name="Percent 13" xfId="1420"/>
    <cellStyle name="Percent 13 2" xfId="1421"/>
    <cellStyle name="Percent 13 3" xfId="1422"/>
    <cellStyle name="Percent 14" xfId="1423"/>
    <cellStyle name="Percent 14 2" xfId="1424"/>
    <cellStyle name="Percent 15" xfId="1425"/>
    <cellStyle name="Percent 2" xfId="9"/>
    <cellStyle name="Percent 2 2" xfId="1426"/>
    <cellStyle name="Percent 2 2 2" xfId="1427"/>
    <cellStyle name="Percent 2 2 2 2" xfId="1428"/>
    <cellStyle name="Percent 2 2 3" xfId="1429"/>
    <cellStyle name="Percent 2 3" xfId="1430"/>
    <cellStyle name="Percent 2 3 2" xfId="1431"/>
    <cellStyle name="Percent 2 3 2 2" xfId="1432"/>
    <cellStyle name="Percent 2 3 2 2 2" xfId="1433"/>
    <cellStyle name="Percent 2 3 2 2 2 2" xfId="1434"/>
    <cellStyle name="Percent 2 3 2 2 3" xfId="1435"/>
    <cellStyle name="Percent 2 3 2 3" xfId="1436"/>
    <cellStyle name="Percent 2 3 2 3 2" xfId="1437"/>
    <cellStyle name="Percent 2 3 2 4" xfId="1438"/>
    <cellStyle name="Percent 2 3 3" xfId="1439"/>
    <cellStyle name="Percent 2 3 3 2" xfId="1440"/>
    <cellStyle name="Percent 2 3 3 2 2" xfId="1441"/>
    <cellStyle name="Percent 2 3 3 3" xfId="1442"/>
    <cellStyle name="Percent 2 3 4" xfId="1443"/>
    <cellStyle name="Percent 2 3 4 2" xfId="1444"/>
    <cellStyle name="Percent 2 3 5" xfId="1445"/>
    <cellStyle name="Percent 2 3 5 2" xfId="1446"/>
    <cellStyle name="Percent 2 3 6" xfId="1447"/>
    <cellStyle name="Percent 2 4" xfId="1448"/>
    <cellStyle name="Percent 2 4 2" xfId="1449"/>
    <cellStyle name="Percent 2 4 2 2" xfId="1450"/>
    <cellStyle name="Percent 2 4 2 2 2" xfId="1451"/>
    <cellStyle name="Percent 2 4 2 2 2 2" xfId="1452"/>
    <cellStyle name="Percent 2 4 2 2 3" xfId="1453"/>
    <cellStyle name="Percent 2 4 2 3" xfId="1454"/>
    <cellStyle name="Percent 2 4 2 3 2" xfId="1455"/>
    <cellStyle name="Percent 2 4 2 4" xfId="1456"/>
    <cellStyle name="Percent 2 4 3" xfId="1457"/>
    <cellStyle name="Percent 2 4 3 2" xfId="1458"/>
    <cellStyle name="Percent 2 4 3 2 2" xfId="1459"/>
    <cellStyle name="Percent 2 4 3 3" xfId="1460"/>
    <cellStyle name="Percent 2 4 4" xfId="1461"/>
    <cellStyle name="Percent 2 4 4 2" xfId="1462"/>
    <cellStyle name="Percent 2 4 5" xfId="1463"/>
    <cellStyle name="Percent 2 4 6" xfId="1464"/>
    <cellStyle name="Percent 2 4 7" xfId="1465"/>
    <cellStyle name="Percent 2 5" xfId="1466"/>
    <cellStyle name="Percent 3" xfId="34"/>
    <cellStyle name="Percent 3 2" xfId="1468"/>
    <cellStyle name="Percent 3 2 2" xfId="1469"/>
    <cellStyle name="Percent 3 2 2 2" xfId="1470"/>
    <cellStyle name="Percent 3 2 3" xfId="1471"/>
    <cellStyle name="Percent 3 3" xfId="1472"/>
    <cellStyle name="Percent 3 3 2" xfId="1473"/>
    <cellStyle name="Percent 3 3 2 2" xfId="1474"/>
    <cellStyle name="Percent 3 3 3" xfId="1475"/>
    <cellStyle name="Percent 3 4" xfId="1476"/>
    <cellStyle name="Percent 3 5" xfId="1467"/>
    <cellStyle name="Percent 3 6" xfId="1548"/>
    <cellStyle name="Percent 4" xfId="1477"/>
    <cellStyle name="Percent 4 2" xfId="1478"/>
    <cellStyle name="Percent 4 2 2" xfId="1479"/>
    <cellStyle name="Percent 4 3" xfId="1480"/>
    <cellStyle name="Percent 4 3 2" xfId="1481"/>
    <cellStyle name="Percent 4 3 3" xfId="1482"/>
    <cellStyle name="Percent 4 4" xfId="1483"/>
    <cellStyle name="Percent 4 5" xfId="1484"/>
    <cellStyle name="Percent 4 6" xfId="1485"/>
    <cellStyle name="Percent 5" xfId="1486"/>
    <cellStyle name="Percent 5 2" xfId="1487"/>
    <cellStyle name="Percent 5 2 2" xfId="1488"/>
    <cellStyle name="Percent 5 2 2 2" xfId="1489"/>
    <cellStyle name="Percent 5 2 2 3" xfId="1490"/>
    <cellStyle name="Percent 5 2 3" xfId="1491"/>
    <cellStyle name="Percent 5 2 4" xfId="1492"/>
    <cellStyle name="Percent 5 3" xfId="1493"/>
    <cellStyle name="Percent 5 3 2" xfId="1494"/>
    <cellStyle name="Percent 5 3 3" xfId="1495"/>
    <cellStyle name="Percent 6" xfId="1496"/>
    <cellStyle name="Percent 6 2" xfId="1497"/>
    <cellStyle name="Percent 6 2 2" xfId="1498"/>
    <cellStyle name="Percent 6 2 2 2" xfId="1499"/>
    <cellStyle name="Percent 6 2 3" xfId="1500"/>
    <cellStyle name="Percent 6 3" xfId="1501"/>
    <cellStyle name="Percent 6 3 2" xfId="1502"/>
    <cellStyle name="Percent 6 4" xfId="1503"/>
    <cellStyle name="Percent 7" xfId="39"/>
    <cellStyle name="Percent 7 2" xfId="1504"/>
    <cellStyle name="Percent 7 2 2" xfId="1505"/>
    <cellStyle name="Percent 7 2 2 2" xfId="1506"/>
    <cellStyle name="Percent 7 2 3" xfId="1507"/>
    <cellStyle name="Percent 7 2 4" xfId="1508"/>
    <cellStyle name="Percent 7 2 5" xfId="1509"/>
    <cellStyle name="Percent 7 3" xfId="1510"/>
    <cellStyle name="Percent 7 3 2" xfId="1511"/>
    <cellStyle name="Percent 7 3 3" xfId="1512"/>
    <cellStyle name="Percent 7 4" xfId="1513"/>
    <cellStyle name="Percent 7 5" xfId="1514"/>
    <cellStyle name="Percent 7 6" xfId="1515"/>
    <cellStyle name="Percent 8" xfId="1516"/>
    <cellStyle name="Percent 8 2" xfId="1517"/>
    <cellStyle name="Percent 8 2 2" xfId="1518"/>
    <cellStyle name="Percent 8 3" xfId="1519"/>
    <cellStyle name="Percent 9" xfId="1520"/>
    <cellStyle name="Percent 9 2" xfId="1521"/>
    <cellStyle name="PSChar" xfId="1522"/>
    <cellStyle name="PSDate" xfId="1523"/>
    <cellStyle name="PSDec" xfId="1524"/>
    <cellStyle name="Salida" xfId="1525"/>
    <cellStyle name="Style 1" xfId="1526"/>
    <cellStyle name="STYLE1" xfId="1527"/>
    <cellStyle name="STYLE2" xfId="1528"/>
    <cellStyle name="STYLE2 2" xfId="1529"/>
    <cellStyle name="STYLE3" xfId="1530"/>
    <cellStyle name="STYLE3 2" xfId="1531"/>
    <cellStyle name="STYLE4" xfId="1532"/>
    <cellStyle name="STYLE4 2" xfId="1533"/>
    <cellStyle name="STYLE5" xfId="1534"/>
    <cellStyle name="STYLE5 2" xfId="1535"/>
    <cellStyle name="STYLE6" xfId="1536"/>
    <cellStyle name="STYLE7" xfId="1537"/>
    <cellStyle name="STYLE8" xfId="1538"/>
    <cellStyle name="Texto de advertencia" xfId="1539"/>
    <cellStyle name="Texto explicativo" xfId="1540"/>
    <cellStyle name="Title 2" xfId="1541"/>
    <cellStyle name="Título" xfId="1542"/>
    <cellStyle name="Título 1" xfId="1543"/>
    <cellStyle name="Título 2" xfId="1544"/>
    <cellStyle name="Título 3" xfId="1545"/>
    <cellStyle name="Total 2" xfId="1546"/>
    <cellStyle name="Warning Text 2" xfId="1547"/>
  </cellStyles>
  <dxfs count="0"/>
  <tableStyles count="0" defaultTableStyle="TableStyleMedium2" defaultPivotStyle="PivotStyleLight16"/>
  <colors>
    <mruColors>
      <color rgb="FF0066FF"/>
      <color rgb="FF0000FF"/>
      <color rgb="FFF7EDF9"/>
      <color rgb="FFE6E0EC"/>
      <color rgb="FF8064A2"/>
      <color rgb="FF58267E"/>
      <color rgb="FF6600FF"/>
      <color rgb="FFCCCC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132670</xdr:rowOff>
    </xdr:from>
    <xdr:to>
      <xdr:col>0</xdr:col>
      <xdr:colOff>2108200</xdr:colOff>
      <xdr:row>29</xdr:row>
      <xdr:rowOff>36481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82770"/>
          <a:ext cx="2108200" cy="716611"/>
        </a:xfrm>
        <a:prstGeom prst="rect">
          <a:avLst/>
        </a:prstGeom>
      </xdr:spPr>
    </xdr:pic>
    <xdr:clientData/>
  </xdr:twoCellAnchor>
</xdr:wsDr>
</file>

<file path=xl/theme/theme1.xml><?xml version="1.0" encoding="utf-8"?>
<a:theme xmlns:a="http://schemas.openxmlformats.org/drawingml/2006/main" name="FTI Theme">
  <a:themeElements>
    <a:clrScheme name="FTI Colors">
      <a:dk1>
        <a:srgbClr val="000000"/>
      </a:dk1>
      <a:lt1>
        <a:srgbClr val="FFFFFF"/>
      </a:lt1>
      <a:dk2>
        <a:srgbClr val="003763"/>
      </a:dk2>
      <a:lt2>
        <a:srgbClr val="FFFFFF"/>
      </a:lt2>
      <a:accent1>
        <a:srgbClr val="003763"/>
      </a:accent1>
      <a:accent2>
        <a:srgbClr val="298DC1"/>
      </a:accent2>
      <a:accent3>
        <a:srgbClr val="D2CFCD"/>
      </a:accent3>
      <a:accent4>
        <a:srgbClr val="32006E"/>
      </a:accent4>
      <a:accent5>
        <a:srgbClr val="873299"/>
      </a:accent5>
      <a:accent6>
        <a:srgbClr val="FF661B"/>
      </a:accent6>
      <a:hlink>
        <a:srgbClr val="71B7E4"/>
      </a:hlink>
      <a:folHlink>
        <a:srgbClr val="800080"/>
      </a:folHlink>
    </a:clrScheme>
    <a:fontScheme name="FTI Fonts">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Dark Blue (Logo)">
      <a:srgbClr val="003763"/>
    </a:custClr>
    <a:custClr name="Yellow">
      <a:srgbClr val="FFDE71"/>
    </a:custClr>
    <a:custClr name="Blue-Green">
      <a:srgbClr val="00929C"/>
    </a:custClr>
    <a:custClr name="Red">
      <a:srgbClr val="983F4A"/>
    </a:custClr>
    <a:custClr name="Dark Purple">
      <a:srgbClr val="31006D"/>
    </a:custClr>
    <a:custClr name="Bright Blue">
      <a:srgbClr val="71C1E2"/>
    </a:custClr>
    <a:custClr name="Green">
      <a:srgbClr val="00884B"/>
    </a:custClr>
    <a:custClr name="Muted Yellow">
      <a:srgbClr val="CDAB42"/>
    </a:custClr>
    <a:custClr name="Medium Blue">
      <a:srgbClr val="298DC1"/>
    </a:custClr>
    <a:custClr name="Bright Green">
      <a:srgbClr val="71B014"/>
    </a:custClr>
  </a:custClr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
  <sheetViews>
    <sheetView workbookViewId="0">
      <selection activeCell="T32" sqref="T32"/>
    </sheetView>
  </sheetViews>
  <sheetFormatPr defaultRowHeight="15.75" x14ac:dyDescent="0.3"/>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N43"/>
  <sheetViews>
    <sheetView showGridLines="0" zoomScale="80" zoomScaleNormal="80" workbookViewId="0">
      <selection activeCell="A4" sqref="A4"/>
    </sheetView>
  </sheetViews>
  <sheetFormatPr defaultColWidth="10.33203125" defaultRowHeight="15.75" x14ac:dyDescent="0.25"/>
  <cols>
    <col min="1" max="1" width="69.88671875" style="83" customWidth="1"/>
    <col min="2" max="2" width="9.77734375" style="83" customWidth="1"/>
    <col min="3" max="3" width="10.33203125" style="83"/>
    <col min="4" max="4" width="12.6640625" style="83" customWidth="1"/>
    <col min="5" max="5" width="10.6640625" style="83" bestFit="1" customWidth="1"/>
    <col min="6" max="16384" width="10.33203125" style="83"/>
  </cols>
  <sheetData>
    <row r="1" spans="1:14" ht="18" customHeight="1" x14ac:dyDescent="0.3">
      <c r="A1" s="407" t="s">
        <v>28</v>
      </c>
      <c r="B1" s="407"/>
      <c r="C1" s="407"/>
      <c r="D1" s="407"/>
      <c r="E1" s="407"/>
      <c r="F1" s="407"/>
      <c r="G1" s="407"/>
      <c r="H1" s="407"/>
      <c r="I1" s="407"/>
      <c r="J1" s="407"/>
      <c r="K1" s="407"/>
      <c r="L1" s="407"/>
      <c r="M1" s="407"/>
      <c r="N1" s="407"/>
    </row>
    <row r="2" spans="1:14" ht="18.75" x14ac:dyDescent="0.3">
      <c r="A2" s="407" t="s">
        <v>158</v>
      </c>
      <c r="B2" s="407"/>
      <c r="C2" s="407"/>
      <c r="D2" s="407"/>
      <c r="E2" s="407"/>
      <c r="F2" s="407"/>
      <c r="G2" s="407"/>
      <c r="H2" s="407"/>
      <c r="I2" s="407"/>
      <c r="J2" s="407"/>
      <c r="K2" s="407"/>
      <c r="L2" s="407"/>
      <c r="M2" s="407"/>
      <c r="N2" s="407"/>
    </row>
    <row r="3" spans="1:14" ht="18.75" x14ac:dyDescent="0.3">
      <c r="A3" s="407" t="s">
        <v>33</v>
      </c>
      <c r="B3" s="407"/>
      <c r="C3" s="407"/>
      <c r="D3" s="407"/>
      <c r="E3" s="407"/>
      <c r="F3" s="407"/>
      <c r="G3" s="407"/>
      <c r="H3" s="407"/>
      <c r="I3" s="407"/>
      <c r="J3" s="407"/>
      <c r="K3" s="407"/>
      <c r="L3" s="407"/>
      <c r="M3" s="407"/>
      <c r="N3" s="407"/>
    </row>
    <row r="4" spans="1:14" ht="9.9499999999999993" customHeight="1" x14ac:dyDescent="0.25">
      <c r="A4" s="173"/>
      <c r="B4" s="173"/>
      <c r="C4" s="173"/>
      <c r="D4" s="173"/>
      <c r="E4" s="173"/>
      <c r="F4" s="173"/>
      <c r="G4" s="173"/>
      <c r="H4" s="173"/>
      <c r="I4" s="173"/>
      <c r="J4" s="173"/>
      <c r="K4" s="173"/>
      <c r="L4" s="173"/>
      <c r="M4" s="173"/>
      <c r="N4" s="173"/>
    </row>
    <row r="5" spans="1:14" x14ac:dyDescent="0.25">
      <c r="A5" s="82" t="s">
        <v>144</v>
      </c>
      <c r="B5" s="82"/>
      <c r="C5" s="82"/>
      <c r="D5" s="82"/>
      <c r="E5" s="82"/>
      <c r="F5" s="82"/>
      <c r="G5" s="82"/>
      <c r="H5" s="82"/>
      <c r="I5" s="82"/>
      <c r="J5" s="82"/>
      <c r="K5" s="82"/>
      <c r="L5" s="82"/>
      <c r="M5" s="82"/>
      <c r="N5" s="82"/>
    </row>
    <row r="6" spans="1:14" x14ac:dyDescent="0.25">
      <c r="B6" s="356" t="s">
        <v>150</v>
      </c>
      <c r="C6" s="231" t="s">
        <v>142</v>
      </c>
      <c r="D6" s="229" t="s">
        <v>133</v>
      </c>
      <c r="E6" s="230" t="s">
        <v>132</v>
      </c>
      <c r="F6" s="231" t="s">
        <v>130</v>
      </c>
      <c r="G6" s="231" t="s">
        <v>127</v>
      </c>
      <c r="H6" s="231" t="s">
        <v>36</v>
      </c>
      <c r="I6" s="229" t="s">
        <v>72</v>
      </c>
      <c r="J6" s="231" t="s">
        <v>37</v>
      </c>
      <c r="K6" s="231" t="s">
        <v>64</v>
      </c>
      <c r="L6" s="231" t="s">
        <v>73</v>
      </c>
      <c r="M6" s="231" t="s">
        <v>39</v>
      </c>
      <c r="N6" s="229" t="s">
        <v>74</v>
      </c>
    </row>
    <row r="7" spans="1:14" ht="9.9499999999999993" customHeight="1" x14ac:dyDescent="0.25">
      <c r="B7" s="351"/>
      <c r="D7" s="162"/>
      <c r="I7" s="174"/>
      <c r="N7" s="174"/>
    </row>
    <row r="8" spans="1:14" x14ac:dyDescent="0.25">
      <c r="A8" s="178" t="s">
        <v>92</v>
      </c>
      <c r="B8" s="359"/>
      <c r="C8" s="288"/>
      <c r="D8" s="177"/>
      <c r="E8" s="176"/>
      <c r="F8" s="176"/>
      <c r="G8" s="176"/>
      <c r="H8" s="176"/>
      <c r="I8" s="177"/>
      <c r="J8" s="176"/>
      <c r="K8" s="176"/>
      <c r="L8" s="176"/>
      <c r="M8" s="176"/>
      <c r="N8" s="177"/>
    </row>
    <row r="9" spans="1:14" ht="9.9499999999999993" customHeight="1" x14ac:dyDescent="0.25">
      <c r="A9" s="178"/>
      <c r="B9" s="358"/>
      <c r="C9" s="287"/>
      <c r="D9" s="179"/>
      <c r="E9" s="178"/>
      <c r="F9" s="178"/>
      <c r="G9" s="178"/>
      <c r="H9" s="178"/>
      <c r="I9" s="179"/>
      <c r="J9" s="178"/>
      <c r="K9" s="178"/>
      <c r="L9" s="178"/>
      <c r="M9" s="178"/>
      <c r="N9" s="179"/>
    </row>
    <row r="10" spans="1:14" x14ac:dyDescent="0.25">
      <c r="A10" s="249" t="s">
        <v>152</v>
      </c>
      <c r="B10" s="357">
        <v>-5156</v>
      </c>
      <c r="C10" s="234">
        <v>14016</v>
      </c>
      <c r="D10" s="250">
        <v>85520</v>
      </c>
      <c r="E10" s="199">
        <v>7101</v>
      </c>
      <c r="F10" s="199">
        <v>21691</v>
      </c>
      <c r="G10" s="199">
        <v>26547</v>
      </c>
      <c r="H10" s="199">
        <v>30181</v>
      </c>
      <c r="I10" s="252">
        <v>66053</v>
      </c>
      <c r="J10" s="199">
        <v>10349</v>
      </c>
      <c r="K10" s="199">
        <v>10309</v>
      </c>
      <c r="L10" s="199">
        <v>21709</v>
      </c>
      <c r="M10" s="199">
        <v>23686</v>
      </c>
      <c r="N10" s="252">
        <v>58807</v>
      </c>
    </row>
    <row r="11" spans="1:14" x14ac:dyDescent="0.25">
      <c r="A11" s="181" t="s">
        <v>4</v>
      </c>
      <c r="B11" s="352">
        <v>-1592</v>
      </c>
      <c r="C11" s="124">
        <v>7877</v>
      </c>
      <c r="D11" s="182">
        <v>-10466</v>
      </c>
      <c r="E11" s="183">
        <v>-571</v>
      </c>
      <c r="F11" s="126">
        <v>-3213</v>
      </c>
      <c r="G11" s="126">
        <v>-4125</v>
      </c>
      <c r="H11" s="126">
        <v>-2557</v>
      </c>
      <c r="I11" s="182">
        <v>-3232</v>
      </c>
      <c r="J11" s="126">
        <v>-392</v>
      </c>
      <c r="K11" s="126">
        <v>-2027</v>
      </c>
      <c r="L11" s="126">
        <v>-950</v>
      </c>
      <c r="M11" s="126">
        <v>137</v>
      </c>
      <c r="N11" s="182">
        <v>-4670</v>
      </c>
    </row>
    <row r="12" spans="1:14" x14ac:dyDescent="0.25">
      <c r="A12" s="181" t="s">
        <v>5</v>
      </c>
      <c r="B12" s="352">
        <v>6250</v>
      </c>
      <c r="C12" s="124">
        <v>-605</v>
      </c>
      <c r="D12" s="184">
        <v>24819</v>
      </c>
      <c r="E12" s="183">
        <v>5983</v>
      </c>
      <c r="F12" s="185">
        <v>6304</v>
      </c>
      <c r="G12" s="185">
        <v>6303</v>
      </c>
      <c r="H12" s="185">
        <v>6229</v>
      </c>
      <c r="I12" s="182">
        <v>42768</v>
      </c>
      <c r="J12" s="185">
        <v>6231</v>
      </c>
      <c r="K12" s="185">
        <v>11696</v>
      </c>
      <c r="L12" s="185">
        <v>12473</v>
      </c>
      <c r="M12" s="185">
        <v>12368</v>
      </c>
      <c r="N12" s="182">
        <v>50685</v>
      </c>
    </row>
    <row r="13" spans="1:14" x14ac:dyDescent="0.25">
      <c r="A13" s="181" t="s">
        <v>21</v>
      </c>
      <c r="B13" s="352">
        <v>527</v>
      </c>
      <c r="C13" s="124">
        <v>5801</v>
      </c>
      <c r="D13" s="186">
        <v>42283</v>
      </c>
      <c r="E13" s="183">
        <v>-1832</v>
      </c>
      <c r="F13" s="126">
        <v>10292</v>
      </c>
      <c r="G13" s="126">
        <v>15437</v>
      </c>
      <c r="H13" s="126">
        <v>18386</v>
      </c>
      <c r="I13" s="182">
        <v>39333</v>
      </c>
      <c r="J13" s="126">
        <v>7577</v>
      </c>
      <c r="K13" s="126">
        <v>6177</v>
      </c>
      <c r="L13" s="126">
        <v>13922</v>
      </c>
      <c r="M13" s="126">
        <v>11657</v>
      </c>
      <c r="N13" s="182">
        <v>42604</v>
      </c>
    </row>
    <row r="14" spans="1:14" x14ac:dyDescent="0.25">
      <c r="A14" s="181" t="s">
        <v>12</v>
      </c>
      <c r="B14" s="352">
        <v>0</v>
      </c>
      <c r="C14" s="124">
        <v>0</v>
      </c>
      <c r="D14" s="272">
        <v>0</v>
      </c>
      <c r="E14" s="126">
        <v>0</v>
      </c>
      <c r="F14" s="126">
        <v>0</v>
      </c>
      <c r="G14" s="126">
        <v>0</v>
      </c>
      <c r="H14" s="126">
        <v>0</v>
      </c>
      <c r="I14" s="182">
        <v>19589</v>
      </c>
      <c r="J14" s="126">
        <v>0</v>
      </c>
      <c r="K14" s="126">
        <v>19589</v>
      </c>
      <c r="L14" s="126">
        <v>0</v>
      </c>
      <c r="M14" s="126">
        <v>0</v>
      </c>
      <c r="N14" s="182">
        <v>0</v>
      </c>
    </row>
    <row r="15" spans="1:14" x14ac:dyDescent="0.25">
      <c r="A15" s="181" t="s">
        <v>131</v>
      </c>
      <c r="B15" s="352">
        <v>7727</v>
      </c>
      <c r="C15" s="124">
        <v>8571</v>
      </c>
      <c r="D15" s="184">
        <v>38700</v>
      </c>
      <c r="E15" s="183">
        <v>13341</v>
      </c>
      <c r="F15" s="185">
        <v>9310</v>
      </c>
      <c r="G15" s="185">
        <v>8078</v>
      </c>
      <c r="H15" s="185">
        <v>7971</v>
      </c>
      <c r="I15" s="182">
        <v>31392</v>
      </c>
      <c r="J15" s="185">
        <v>8823</v>
      </c>
      <c r="K15" s="185">
        <v>7458</v>
      </c>
      <c r="L15" s="185">
        <v>7303</v>
      </c>
      <c r="M15" s="185">
        <v>7808</v>
      </c>
      <c r="N15" s="182">
        <v>33989</v>
      </c>
    </row>
    <row r="16" spans="1:14" x14ac:dyDescent="0.25">
      <c r="A16" s="181" t="s">
        <v>3</v>
      </c>
      <c r="B16" s="352">
        <v>2422</v>
      </c>
      <c r="C16" s="124">
        <v>2493</v>
      </c>
      <c r="D16" s="184">
        <v>10306</v>
      </c>
      <c r="E16" s="183">
        <v>2265</v>
      </c>
      <c r="F16" s="185">
        <v>2845</v>
      </c>
      <c r="G16" s="185">
        <v>2590</v>
      </c>
      <c r="H16" s="185">
        <v>2606</v>
      </c>
      <c r="I16" s="182">
        <v>11726</v>
      </c>
      <c r="J16" s="185">
        <v>2807</v>
      </c>
      <c r="K16" s="185">
        <v>2900</v>
      </c>
      <c r="L16" s="185">
        <v>3007</v>
      </c>
      <c r="M16" s="185">
        <v>3012</v>
      </c>
      <c r="N16" s="182">
        <v>15521</v>
      </c>
    </row>
    <row r="17" spans="1:14" x14ac:dyDescent="0.25">
      <c r="A17" s="181" t="s">
        <v>22</v>
      </c>
      <c r="B17" s="352">
        <v>30074</v>
      </c>
      <c r="C17" s="124">
        <v>0</v>
      </c>
      <c r="D17" s="184">
        <v>10445</v>
      </c>
      <c r="E17" s="183">
        <v>3634</v>
      </c>
      <c r="F17" s="277">
        <v>0</v>
      </c>
      <c r="G17" s="185">
        <v>1750</v>
      </c>
      <c r="H17" s="185">
        <v>5061</v>
      </c>
      <c r="I17" s="182">
        <v>0</v>
      </c>
      <c r="J17" s="185">
        <v>0</v>
      </c>
      <c r="K17" s="185">
        <v>0</v>
      </c>
      <c r="L17" s="185">
        <v>0</v>
      </c>
      <c r="M17" s="185">
        <v>0</v>
      </c>
      <c r="N17" s="182">
        <v>16339</v>
      </c>
    </row>
    <row r="18" spans="1:14" x14ac:dyDescent="0.25">
      <c r="A18" s="188" t="s">
        <v>23</v>
      </c>
      <c r="B18" s="352">
        <v>536</v>
      </c>
      <c r="C18" s="124">
        <v>166</v>
      </c>
      <c r="D18" s="189">
        <v>1403</v>
      </c>
      <c r="E18" s="277">
        <v>423</v>
      </c>
      <c r="F18" s="277">
        <v>0</v>
      </c>
      <c r="G18" s="277">
        <v>0</v>
      </c>
      <c r="H18" s="185">
        <v>980</v>
      </c>
      <c r="I18" s="190">
        <v>-1867</v>
      </c>
      <c r="J18" s="185">
        <v>-192</v>
      </c>
      <c r="K18" s="185">
        <v>0</v>
      </c>
      <c r="L18" s="185">
        <v>-1675</v>
      </c>
      <c r="M18" s="185">
        <v>0</v>
      </c>
      <c r="N18" s="190">
        <v>-2723</v>
      </c>
    </row>
    <row r="19" spans="1:14" ht="16.5" thickBot="1" x14ac:dyDescent="0.3">
      <c r="A19" s="251" t="s">
        <v>15</v>
      </c>
      <c r="B19" s="360">
        <v>40788</v>
      </c>
      <c r="C19" s="300">
        <v>38319</v>
      </c>
      <c r="D19" s="253">
        <v>203010</v>
      </c>
      <c r="E19" s="254">
        <v>30344</v>
      </c>
      <c r="F19" s="254">
        <v>47229</v>
      </c>
      <c r="G19" s="254">
        <v>56580</v>
      </c>
      <c r="H19" s="254">
        <v>68857</v>
      </c>
      <c r="I19" s="253">
        <v>205762</v>
      </c>
      <c r="J19" s="254">
        <v>35203</v>
      </c>
      <c r="K19" s="254">
        <v>56102</v>
      </c>
      <c r="L19" s="254">
        <v>55789</v>
      </c>
      <c r="M19" s="254">
        <v>58668</v>
      </c>
      <c r="N19" s="253">
        <v>210552</v>
      </c>
    </row>
    <row r="20" spans="1:14" ht="16.5" thickTop="1" x14ac:dyDescent="0.25">
      <c r="B20" s="361"/>
      <c r="C20" s="301"/>
      <c r="D20" s="162"/>
      <c r="F20" s="139"/>
      <c r="G20" s="139"/>
      <c r="H20" s="139"/>
      <c r="I20" s="162"/>
      <c r="J20" s="139"/>
      <c r="K20" s="139"/>
      <c r="L20" s="139"/>
      <c r="M20" s="139"/>
      <c r="N20" s="162"/>
    </row>
    <row r="21" spans="1:14" ht="18" x14ac:dyDescent="0.25">
      <c r="A21" s="259" t="s">
        <v>156</v>
      </c>
      <c r="B21" s="362">
        <v>-0.13</v>
      </c>
      <c r="C21" s="302">
        <v>0.34</v>
      </c>
      <c r="D21" s="258">
        <v>2.0499999999999998</v>
      </c>
      <c r="E21" s="256">
        <v>0.17</v>
      </c>
      <c r="F21" s="257">
        <v>0.52</v>
      </c>
      <c r="G21" s="257">
        <v>0.64</v>
      </c>
      <c r="H21" s="257">
        <v>0.73</v>
      </c>
      <c r="I21" s="258">
        <v>1.58</v>
      </c>
      <c r="J21" s="257">
        <v>0.25</v>
      </c>
      <c r="K21" s="257">
        <v>0.25</v>
      </c>
      <c r="L21" s="257">
        <v>0.52</v>
      </c>
      <c r="M21" s="257">
        <v>0.56999999999999995</v>
      </c>
      <c r="N21" s="258">
        <v>1.44</v>
      </c>
    </row>
    <row r="22" spans="1:14" x14ac:dyDescent="0.25">
      <c r="A22" s="150" t="s">
        <v>12</v>
      </c>
      <c r="B22" s="363">
        <v>0</v>
      </c>
      <c r="C22" s="303">
        <v>0</v>
      </c>
      <c r="D22" s="272">
        <v>0</v>
      </c>
      <c r="E22" s="273">
        <v>0</v>
      </c>
      <c r="F22" s="126">
        <v>0</v>
      </c>
      <c r="G22" s="274">
        <v>0</v>
      </c>
      <c r="H22" s="274">
        <v>0</v>
      </c>
      <c r="I22" s="192">
        <v>0.46943372714419229</v>
      </c>
      <c r="J22" s="275">
        <v>0</v>
      </c>
      <c r="K22" s="193">
        <v>0.46</v>
      </c>
      <c r="L22" s="275">
        <v>0</v>
      </c>
      <c r="M22" s="275">
        <v>0</v>
      </c>
      <c r="N22" s="192">
        <v>0</v>
      </c>
    </row>
    <row r="23" spans="1:14" x14ac:dyDescent="0.25">
      <c r="A23" s="150" t="s">
        <v>140</v>
      </c>
      <c r="B23" s="363">
        <v>0</v>
      </c>
      <c r="C23" s="303">
        <v>0</v>
      </c>
      <c r="D23" s="272">
        <v>0</v>
      </c>
      <c r="E23" s="273">
        <v>0</v>
      </c>
      <c r="F23" s="126">
        <v>0</v>
      </c>
      <c r="G23" s="274">
        <v>0</v>
      </c>
      <c r="H23" s="274">
        <v>0</v>
      </c>
      <c r="I23" s="192">
        <v>-0.18870880869607795</v>
      </c>
      <c r="J23" s="275">
        <v>0</v>
      </c>
      <c r="K23" s="193">
        <v>-0.18360249630794151</v>
      </c>
      <c r="L23" s="275">
        <v>0</v>
      </c>
      <c r="M23" s="275">
        <v>0</v>
      </c>
      <c r="N23" s="192">
        <v>0</v>
      </c>
    </row>
    <row r="24" spans="1:14" x14ac:dyDescent="0.25">
      <c r="A24" s="150" t="s">
        <v>22</v>
      </c>
      <c r="B24" s="364">
        <v>0.75</v>
      </c>
      <c r="C24" s="304">
        <v>0</v>
      </c>
      <c r="D24" s="191">
        <v>0.25042556762329471</v>
      </c>
      <c r="E24" s="165">
        <v>8.6486743776476749E-2</v>
      </c>
      <c r="F24" s="126">
        <v>0</v>
      </c>
      <c r="G24" s="193">
        <v>3.7068318949974761E-2</v>
      </c>
      <c r="H24" s="193">
        <v>0.12299504228638086</v>
      </c>
      <c r="I24" s="194">
        <v>0</v>
      </c>
      <c r="J24" s="274">
        <v>0</v>
      </c>
      <c r="K24" s="274">
        <v>0</v>
      </c>
      <c r="L24" s="274">
        <v>0</v>
      </c>
      <c r="M24" s="274">
        <v>0</v>
      </c>
      <c r="N24" s="194">
        <v>0.40116378992855212</v>
      </c>
    </row>
    <row r="25" spans="1:14" x14ac:dyDescent="0.25">
      <c r="A25" s="150" t="s">
        <v>141</v>
      </c>
      <c r="B25" s="364">
        <v>-0.23</v>
      </c>
      <c r="C25" s="304">
        <v>0</v>
      </c>
      <c r="D25" s="191">
        <v>-7.6192428492651468E-2</v>
      </c>
      <c r="E25" s="165">
        <v>-2.6488647722404685E-2</v>
      </c>
      <c r="F25" s="126">
        <v>0</v>
      </c>
      <c r="G25" s="193">
        <v>-1.7610976225390033E-2</v>
      </c>
      <c r="H25" s="193">
        <v>-4.3550111791581608E-2</v>
      </c>
      <c r="I25" s="194">
        <v>0</v>
      </c>
      <c r="J25" s="274">
        <v>0</v>
      </c>
      <c r="K25" s="274">
        <v>0</v>
      </c>
      <c r="L25" s="274">
        <v>0</v>
      </c>
      <c r="M25" s="274">
        <v>0</v>
      </c>
      <c r="N25" s="194">
        <v>-0.16455105698642244</v>
      </c>
    </row>
    <row r="26" spans="1:14" x14ac:dyDescent="0.25">
      <c r="A26" s="157" t="s">
        <v>23</v>
      </c>
      <c r="B26" s="365">
        <v>0.01</v>
      </c>
      <c r="C26" s="305">
        <v>0</v>
      </c>
      <c r="D26" s="196">
        <v>3.3637823970845623E-2</v>
      </c>
      <c r="E26" s="166">
        <v>1.0067114093959731E-2</v>
      </c>
      <c r="F26" s="126">
        <v>0</v>
      </c>
      <c r="G26" s="195">
        <v>0</v>
      </c>
      <c r="H26" s="195">
        <v>2.3816467386021192E-2</v>
      </c>
      <c r="I26" s="197">
        <v>-3.9741067363224615E-2</v>
      </c>
      <c r="J26" s="195">
        <v>-1.4584625823593086E-2</v>
      </c>
      <c r="K26" s="276">
        <v>0</v>
      </c>
      <c r="L26" s="195">
        <v>-4.0171719109746741E-2</v>
      </c>
      <c r="M26" s="276">
        <v>0</v>
      </c>
      <c r="N26" s="198">
        <v>-5.6831987036264082E-2</v>
      </c>
    </row>
    <row r="27" spans="1:14" x14ac:dyDescent="0.25">
      <c r="A27" s="157" t="s">
        <v>155</v>
      </c>
      <c r="B27" s="365">
        <v>0</v>
      </c>
      <c r="C27" s="305">
        <v>0</v>
      </c>
      <c r="D27" s="196">
        <v>-1.3090699848953464E-2</v>
      </c>
      <c r="E27" s="273">
        <v>0</v>
      </c>
      <c r="F27" s="126">
        <v>0</v>
      </c>
      <c r="G27" s="195">
        <v>0</v>
      </c>
      <c r="H27" s="195">
        <v>0</v>
      </c>
      <c r="I27" s="197">
        <v>1.7901219775216276E-2</v>
      </c>
      <c r="J27" s="195">
        <v>0</v>
      </c>
      <c r="K27" s="276">
        <v>0</v>
      </c>
      <c r="L27" s="195">
        <v>1.6068687643898696E-2</v>
      </c>
      <c r="M27" s="276">
        <v>0</v>
      </c>
      <c r="N27" s="198">
        <v>2.4650740258783669E-2</v>
      </c>
    </row>
    <row r="28" spans="1:14" ht="18.75" thickBot="1" x14ac:dyDescent="0.3">
      <c r="A28" s="259" t="s">
        <v>143</v>
      </c>
      <c r="B28" s="366">
        <v>0.4</v>
      </c>
      <c r="C28" s="307">
        <v>0.34</v>
      </c>
      <c r="D28" s="260">
        <v>2.2447802632525353</v>
      </c>
      <c r="E28" s="292">
        <v>0.24006521014803178</v>
      </c>
      <c r="F28" s="292">
        <v>0.52</v>
      </c>
      <c r="G28" s="292">
        <v>0.65945734272458478</v>
      </c>
      <c r="H28" s="292">
        <v>0.83326139788082032</v>
      </c>
      <c r="I28" s="260">
        <v>1.8388850708601061</v>
      </c>
      <c r="J28" s="292">
        <v>0.2354153741764069</v>
      </c>
      <c r="K28" s="292">
        <v>0.52639750369205851</v>
      </c>
      <c r="L28" s="292">
        <v>0.49589696853415194</v>
      </c>
      <c r="M28" s="292">
        <v>0.56999999999999995</v>
      </c>
      <c r="N28" s="260">
        <v>1.6444314861646492</v>
      </c>
    </row>
    <row r="29" spans="1:14" ht="16.5" thickTop="1" x14ac:dyDescent="0.25">
      <c r="B29" s="350"/>
    </row>
    <row r="32" spans="1:14" ht="18.75" customHeight="1" x14ac:dyDescent="0.25">
      <c r="A32" s="409" t="s">
        <v>146</v>
      </c>
      <c r="B32" s="409"/>
      <c r="C32" s="409"/>
      <c r="D32" s="409"/>
      <c r="E32" s="409"/>
      <c r="F32" s="409"/>
      <c r="G32" s="409"/>
      <c r="H32" s="409"/>
      <c r="I32" s="409"/>
      <c r="J32" s="409"/>
      <c r="K32" s="409"/>
      <c r="L32" s="409"/>
      <c r="M32" s="409"/>
      <c r="N32" s="409"/>
    </row>
    <row r="33" spans="1:14" s="163" customFormat="1" x14ac:dyDescent="0.25">
      <c r="A33" s="163" t="s">
        <v>147</v>
      </c>
    </row>
    <row r="34" spans="1:14" s="163" customFormat="1" x14ac:dyDescent="0.25"/>
    <row r="35" spans="1:14" s="163" customFormat="1" x14ac:dyDescent="0.25"/>
    <row r="36" spans="1:14" s="163" customFormat="1" x14ac:dyDescent="0.25"/>
    <row r="37" spans="1:14" s="163" customFormat="1" x14ac:dyDescent="0.25"/>
    <row r="38" spans="1:14" s="163" customFormat="1" x14ac:dyDescent="0.25">
      <c r="A38" s="175"/>
      <c r="B38" s="175"/>
      <c r="C38" s="175"/>
      <c r="D38" s="175"/>
      <c r="E38" s="175"/>
      <c r="F38" s="175"/>
      <c r="G38" s="175"/>
      <c r="H38" s="175"/>
      <c r="I38" s="175"/>
      <c r="J38" s="175"/>
      <c r="K38" s="175"/>
      <c r="L38" s="175"/>
      <c r="M38" s="175"/>
      <c r="N38" s="175"/>
    </row>
    <row r="39" spans="1:14" s="163" customFormat="1" x14ac:dyDescent="0.25">
      <c r="A39" s="175"/>
      <c r="B39" s="175"/>
      <c r="C39" s="175"/>
      <c r="D39" s="175"/>
      <c r="E39" s="175"/>
      <c r="F39" s="175"/>
      <c r="G39" s="175"/>
      <c r="H39" s="175"/>
      <c r="I39" s="175"/>
      <c r="J39" s="175"/>
      <c r="K39" s="175"/>
      <c r="L39" s="175"/>
      <c r="M39" s="175"/>
      <c r="N39" s="175"/>
    </row>
    <row r="40" spans="1:14" s="163" customFormat="1" x14ac:dyDescent="0.25">
      <c r="A40" s="175"/>
      <c r="B40" s="175"/>
      <c r="C40" s="175"/>
      <c r="D40" s="175"/>
      <c r="E40" s="175"/>
      <c r="F40" s="175"/>
      <c r="G40" s="175"/>
      <c r="H40" s="175"/>
      <c r="I40" s="175"/>
      <c r="J40" s="175"/>
      <c r="K40" s="175"/>
      <c r="L40" s="175"/>
      <c r="M40" s="175"/>
      <c r="N40" s="175"/>
    </row>
    <row r="41" spans="1:14" s="163" customFormat="1" x14ac:dyDescent="0.25">
      <c r="A41" s="175"/>
      <c r="B41" s="175"/>
      <c r="C41" s="175"/>
      <c r="D41" s="175"/>
      <c r="E41" s="175"/>
      <c r="F41" s="175"/>
      <c r="G41" s="175"/>
      <c r="H41" s="175"/>
      <c r="I41" s="175"/>
      <c r="J41" s="175"/>
      <c r="K41" s="175"/>
      <c r="L41" s="175"/>
      <c r="M41" s="175"/>
      <c r="N41" s="175"/>
    </row>
    <row r="42" spans="1:14" s="163" customFormat="1" x14ac:dyDescent="0.25">
      <c r="A42" s="175"/>
      <c r="B42" s="175"/>
      <c r="C42" s="175"/>
      <c r="D42" s="175"/>
      <c r="E42" s="175"/>
      <c r="F42" s="175"/>
      <c r="G42" s="175"/>
      <c r="H42" s="175"/>
      <c r="I42" s="175"/>
      <c r="J42" s="175"/>
      <c r="K42" s="175"/>
      <c r="L42" s="175"/>
      <c r="M42" s="175"/>
      <c r="N42" s="175"/>
    </row>
    <row r="43" spans="1:14" s="163" customFormat="1" x14ac:dyDescent="0.25">
      <c r="A43" s="175"/>
      <c r="B43" s="175"/>
      <c r="C43" s="175"/>
      <c r="D43" s="175"/>
      <c r="E43" s="175"/>
      <c r="F43" s="175"/>
      <c r="G43" s="175"/>
      <c r="H43" s="175"/>
      <c r="I43" s="175"/>
      <c r="J43" s="175"/>
      <c r="K43" s="175"/>
      <c r="L43" s="175"/>
      <c r="M43" s="175"/>
      <c r="N43" s="175"/>
    </row>
  </sheetData>
  <customSheetViews>
    <customSheetView guid="{F07C7E31-D41B-4275-B958-CFF793B175F0}" scale="70" showPageBreaks="1" showGridLines="0" fitToPage="1" printArea="1" hiddenRows="1" hiddenColumns="1">
      <selection activeCell="B23" sqref="B23"/>
      <pageMargins left="0.25" right="0.25" top="0.75" bottom="0.75" header="0.3" footer="0.3"/>
      <pageSetup scale="49" fitToHeight="0" orientation="landscape" r:id="rId1"/>
      <headerFooter>
        <oddFooter>&amp;LFTI Consulting, Inc.&amp;CPage &amp;P</oddFooter>
      </headerFooter>
    </customSheetView>
    <customSheetView guid="{E06EC13E-6AFB-4099-9B46-C1AE6E9E5D65}" scale="70" showPageBreaks="1" showGridLines="0" fitToPage="1" printArea="1" hiddenRows="1" hiddenColumns="1" topLeftCell="B10">
      <selection activeCell="A38" sqref="A38:Q38"/>
      <pageMargins left="0.25" right="0.25" top="0.75" bottom="0.75" header="0.3" footer="0.3"/>
      <pageSetup scale="49" fitToHeight="0" orientation="landscape" r:id="rId2"/>
      <headerFooter>
        <oddFooter>&amp;LFTI Consulting, Inc.&amp;CPage &amp;P</oddFooter>
      </headerFooter>
    </customSheetView>
  </customSheetViews>
  <mergeCells count="4">
    <mergeCell ref="A32:N32"/>
    <mergeCell ref="A1:N1"/>
    <mergeCell ref="A2:N2"/>
    <mergeCell ref="A3:N3"/>
  </mergeCells>
  <pageMargins left="0.25" right="0.25" top="0.75" bottom="0.75" header="0.3" footer="0.3"/>
  <pageSetup scale="56" fitToHeight="0" orientation="landscape" r:id="rId3"/>
  <headerFooter>
    <oddFooter>&amp;LFTI Consulting, Inc.&amp;CPage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N60"/>
  <sheetViews>
    <sheetView topLeftCell="B1" zoomScale="80" zoomScaleNormal="80" workbookViewId="0">
      <selection activeCell="O4" sqref="O1:T1048576"/>
    </sheetView>
  </sheetViews>
  <sheetFormatPr defaultColWidth="8.88671875" defaultRowHeight="15" x14ac:dyDescent="0.25"/>
  <cols>
    <col min="1" max="1" width="60" style="142" customWidth="1"/>
    <col min="2" max="2" width="9.21875" style="354" customWidth="1"/>
    <col min="3" max="3" width="9.77734375" style="142" customWidth="1"/>
    <col min="4" max="4" width="13" style="142" customWidth="1"/>
    <col min="5" max="5" width="10.5546875" style="142" customWidth="1"/>
    <col min="6" max="8" width="9.77734375" style="142" customWidth="1"/>
    <col min="9" max="10" width="11.21875" style="142" customWidth="1"/>
    <col min="11" max="11" width="9.33203125" style="142" customWidth="1"/>
    <col min="12" max="13" width="9.77734375" style="142" customWidth="1"/>
    <col min="14" max="14" width="10.88671875" style="142" customWidth="1"/>
    <col min="15" max="16384" width="8.88671875" style="142"/>
  </cols>
  <sheetData>
    <row r="1" spans="1:14" ht="18.75" x14ac:dyDescent="0.3">
      <c r="A1" s="407" t="s">
        <v>28</v>
      </c>
      <c r="B1" s="407"/>
      <c r="C1" s="407"/>
      <c r="D1" s="407"/>
      <c r="E1" s="407"/>
      <c r="F1" s="407"/>
      <c r="G1" s="407"/>
      <c r="H1" s="407"/>
      <c r="I1" s="407"/>
      <c r="J1" s="407"/>
      <c r="K1" s="407"/>
      <c r="L1" s="407"/>
      <c r="M1" s="407"/>
      <c r="N1" s="407"/>
    </row>
    <row r="2" spans="1:14" ht="18.75" x14ac:dyDescent="0.3">
      <c r="A2" s="407" t="s">
        <v>93</v>
      </c>
      <c r="B2" s="407"/>
      <c r="C2" s="407"/>
      <c r="D2" s="407"/>
      <c r="E2" s="407"/>
      <c r="F2" s="407"/>
      <c r="G2" s="407"/>
      <c r="H2" s="407"/>
      <c r="I2" s="407"/>
      <c r="J2" s="407"/>
      <c r="K2" s="407"/>
      <c r="L2" s="407"/>
      <c r="M2" s="407"/>
      <c r="N2" s="407"/>
    </row>
    <row r="3" spans="1:14" ht="18.75" x14ac:dyDescent="0.3">
      <c r="A3" s="407" t="s">
        <v>33</v>
      </c>
      <c r="B3" s="407"/>
      <c r="C3" s="407"/>
      <c r="D3" s="407"/>
      <c r="E3" s="407"/>
      <c r="F3" s="407"/>
      <c r="G3" s="407"/>
      <c r="H3" s="407"/>
      <c r="I3" s="407"/>
      <c r="J3" s="407"/>
      <c r="K3" s="407"/>
      <c r="L3" s="407"/>
      <c r="M3" s="407"/>
      <c r="N3" s="407"/>
    </row>
    <row r="4" spans="1:14" ht="9.9499999999999993" customHeight="1" x14ac:dyDescent="0.25">
      <c r="A4" s="140"/>
      <c r="B4" s="353"/>
      <c r="C4" s="140"/>
      <c r="D4" s="140"/>
      <c r="E4" s="140"/>
      <c r="F4" s="140"/>
      <c r="G4" s="140"/>
      <c r="H4" s="140"/>
      <c r="I4" s="140"/>
      <c r="J4" s="140"/>
      <c r="K4" s="140"/>
      <c r="L4" s="140"/>
      <c r="M4" s="140"/>
      <c r="N4" s="140"/>
    </row>
    <row r="5" spans="1:14" ht="15.75" x14ac:dyDescent="0.25">
      <c r="A5" s="143" t="s">
        <v>145</v>
      </c>
      <c r="B5" s="355"/>
      <c r="C5" s="143"/>
      <c r="D5" s="143"/>
      <c r="E5" s="143"/>
      <c r="F5" s="143"/>
      <c r="G5" s="143"/>
      <c r="H5" s="143"/>
      <c r="I5" s="143"/>
      <c r="J5" s="143"/>
      <c r="K5" s="143"/>
      <c r="L5" s="143"/>
      <c r="M5" s="143"/>
      <c r="N5" s="143"/>
    </row>
    <row r="6" spans="1:14" ht="15.75" x14ac:dyDescent="0.25">
      <c r="A6" s="139"/>
      <c r="B6" s="372" t="s">
        <v>150</v>
      </c>
      <c r="C6" s="372" t="s">
        <v>142</v>
      </c>
      <c r="D6" s="261" t="s">
        <v>133</v>
      </c>
      <c r="E6" s="262" t="s">
        <v>132</v>
      </c>
      <c r="F6" s="263" t="s">
        <v>130</v>
      </c>
      <c r="G6" s="263" t="s">
        <v>127</v>
      </c>
      <c r="H6" s="263" t="s">
        <v>36</v>
      </c>
      <c r="I6" s="229" t="s">
        <v>72</v>
      </c>
      <c r="J6" s="263" t="s">
        <v>37</v>
      </c>
      <c r="K6" s="263" t="s">
        <v>64</v>
      </c>
      <c r="L6" s="263" t="s">
        <v>73</v>
      </c>
      <c r="M6" s="263" t="s">
        <v>39</v>
      </c>
      <c r="N6" s="229" t="s">
        <v>74</v>
      </c>
    </row>
    <row r="7" spans="1:14" ht="9.9499999999999993" customHeight="1" x14ac:dyDescent="0.25">
      <c r="A7" s="144"/>
      <c r="B7" s="376"/>
      <c r="C7" s="293"/>
      <c r="D7" s="91"/>
      <c r="E7" s="144"/>
      <c r="F7" s="144"/>
      <c r="G7" s="144"/>
      <c r="H7" s="144"/>
      <c r="I7" s="145"/>
      <c r="J7" s="144"/>
      <c r="K7" s="144"/>
      <c r="L7" s="144"/>
      <c r="M7" s="144"/>
      <c r="N7" s="145"/>
    </row>
    <row r="8" spans="1:14" ht="15.75" x14ac:dyDescent="0.25">
      <c r="A8" s="264" t="s">
        <v>82</v>
      </c>
      <c r="B8" s="375"/>
      <c r="C8" s="291"/>
      <c r="D8" s="147"/>
      <c r="E8" s="139"/>
      <c r="I8" s="146"/>
      <c r="N8" s="146"/>
    </row>
    <row r="9" spans="1:14" ht="15.75" x14ac:dyDescent="0.25">
      <c r="A9" s="264" t="s">
        <v>94</v>
      </c>
      <c r="B9" s="379">
        <v>15447</v>
      </c>
      <c r="C9" s="308">
        <v>8749</v>
      </c>
      <c r="D9" s="244">
        <v>91481</v>
      </c>
      <c r="E9" s="217">
        <v>14741</v>
      </c>
      <c r="F9" s="217">
        <v>16182</v>
      </c>
      <c r="G9" s="217">
        <v>30482</v>
      </c>
      <c r="H9" s="217">
        <v>30076</v>
      </c>
      <c r="I9" s="244">
        <v>85207</v>
      </c>
      <c r="J9" s="217">
        <v>17425</v>
      </c>
      <c r="K9" s="217">
        <v>25112</v>
      </c>
      <c r="L9" s="217">
        <v>21906</v>
      </c>
      <c r="M9" s="217">
        <v>20764</v>
      </c>
      <c r="N9" s="244">
        <v>46913</v>
      </c>
    </row>
    <row r="10" spans="1:14" ht="15.75" x14ac:dyDescent="0.25">
      <c r="A10" s="150" t="s">
        <v>131</v>
      </c>
      <c r="B10" s="380">
        <v>768</v>
      </c>
      <c r="C10" s="309">
        <v>781</v>
      </c>
      <c r="D10" s="151">
        <v>2897</v>
      </c>
      <c r="E10" s="167">
        <v>722</v>
      </c>
      <c r="F10" s="152">
        <v>698</v>
      </c>
      <c r="G10" s="152">
        <v>755</v>
      </c>
      <c r="H10" s="152">
        <v>722</v>
      </c>
      <c r="I10" s="153">
        <v>2835</v>
      </c>
      <c r="J10" s="152">
        <v>694</v>
      </c>
      <c r="K10" s="152">
        <v>677</v>
      </c>
      <c r="L10" s="152">
        <v>682</v>
      </c>
      <c r="M10" s="152">
        <v>782</v>
      </c>
      <c r="N10" s="153">
        <v>3568</v>
      </c>
    </row>
    <row r="11" spans="1:14" ht="15.75" x14ac:dyDescent="0.25">
      <c r="A11" s="150" t="s">
        <v>3</v>
      </c>
      <c r="B11" s="380">
        <v>784</v>
      </c>
      <c r="C11" s="309">
        <v>795</v>
      </c>
      <c r="D11" s="151">
        <v>3310</v>
      </c>
      <c r="E11" s="167">
        <v>819</v>
      </c>
      <c r="F11" s="152">
        <v>882</v>
      </c>
      <c r="G11" s="152">
        <v>804</v>
      </c>
      <c r="H11" s="152">
        <v>805</v>
      </c>
      <c r="I11" s="153">
        <v>3550</v>
      </c>
      <c r="J11" s="152">
        <v>808</v>
      </c>
      <c r="K11" s="152">
        <v>873</v>
      </c>
      <c r="L11" s="152">
        <v>935</v>
      </c>
      <c r="M11" s="152">
        <v>934</v>
      </c>
      <c r="N11" s="153">
        <v>5589</v>
      </c>
    </row>
    <row r="12" spans="1:14" ht="15.75" x14ac:dyDescent="0.25">
      <c r="A12" s="150" t="s">
        <v>22</v>
      </c>
      <c r="B12" s="380">
        <v>3049</v>
      </c>
      <c r="C12" s="309">
        <v>0</v>
      </c>
      <c r="D12" s="151">
        <v>0</v>
      </c>
      <c r="E12" s="156">
        <v>0</v>
      </c>
      <c r="F12" s="152">
        <v>0</v>
      </c>
      <c r="G12" s="152">
        <v>0</v>
      </c>
      <c r="H12" s="152">
        <v>0</v>
      </c>
      <c r="I12" s="153">
        <v>0</v>
      </c>
      <c r="J12" s="152">
        <v>0</v>
      </c>
      <c r="K12" s="152">
        <v>0</v>
      </c>
      <c r="L12" s="152">
        <v>0</v>
      </c>
      <c r="M12" s="152">
        <v>0</v>
      </c>
      <c r="N12" s="153">
        <v>84</v>
      </c>
    </row>
    <row r="13" spans="1:14" ht="16.149999999999999" customHeight="1" x14ac:dyDescent="0.25">
      <c r="A13" s="157" t="s">
        <v>23</v>
      </c>
      <c r="B13" s="380">
        <v>0</v>
      </c>
      <c r="C13" s="309">
        <v>0</v>
      </c>
      <c r="D13" s="158">
        <v>0</v>
      </c>
      <c r="E13" s="159">
        <v>0</v>
      </c>
      <c r="F13" s="152">
        <v>0</v>
      </c>
      <c r="G13" s="152">
        <v>0</v>
      </c>
      <c r="H13" s="152">
        <v>0</v>
      </c>
      <c r="I13" s="160">
        <v>-1491</v>
      </c>
      <c r="J13" s="152">
        <v>0</v>
      </c>
      <c r="K13" s="152">
        <v>0</v>
      </c>
      <c r="L13" s="152">
        <v>-1491</v>
      </c>
      <c r="M13" s="152">
        <v>0</v>
      </c>
      <c r="N13" s="160">
        <v>-662</v>
      </c>
    </row>
    <row r="14" spans="1:14" ht="15.75" x14ac:dyDescent="0.25">
      <c r="A14" s="255" t="s">
        <v>84</v>
      </c>
      <c r="B14" s="381">
        <v>20048</v>
      </c>
      <c r="C14" s="310">
        <v>10325</v>
      </c>
      <c r="D14" s="266">
        <v>97688</v>
      </c>
      <c r="E14" s="267">
        <v>16282</v>
      </c>
      <c r="F14" s="267">
        <v>17762</v>
      </c>
      <c r="G14" s="267">
        <v>32041</v>
      </c>
      <c r="H14" s="267">
        <v>31603</v>
      </c>
      <c r="I14" s="268">
        <v>90101</v>
      </c>
      <c r="J14" s="267">
        <v>18927</v>
      </c>
      <c r="K14" s="267">
        <v>26662</v>
      </c>
      <c r="L14" s="267">
        <v>22032</v>
      </c>
      <c r="M14" s="267">
        <v>22480</v>
      </c>
      <c r="N14" s="268">
        <v>55492</v>
      </c>
    </row>
    <row r="15" spans="1:14" ht="15.75" x14ac:dyDescent="0.25">
      <c r="A15" s="149"/>
      <c r="B15" s="378"/>
      <c r="C15" s="306"/>
      <c r="D15" s="148"/>
      <c r="E15" s="149"/>
      <c r="F15" s="161"/>
      <c r="G15" s="161"/>
      <c r="H15" s="161"/>
      <c r="I15" s="155"/>
      <c r="J15" s="161"/>
      <c r="K15" s="161"/>
      <c r="L15" s="161"/>
      <c r="M15" s="161"/>
      <c r="N15" s="155"/>
    </row>
    <row r="16" spans="1:14" ht="15.75" x14ac:dyDescent="0.25">
      <c r="A16" s="264" t="s">
        <v>86</v>
      </c>
      <c r="B16" s="380"/>
      <c r="C16" s="309"/>
      <c r="D16" s="147"/>
      <c r="E16" s="139"/>
      <c r="F16" s="152"/>
      <c r="G16" s="152"/>
      <c r="H16" s="152"/>
      <c r="I16" s="162"/>
      <c r="J16" s="152"/>
      <c r="K16" s="152"/>
      <c r="L16" s="152"/>
      <c r="M16" s="152"/>
      <c r="N16" s="162"/>
    </row>
    <row r="17" spans="1:14" ht="15.75" x14ac:dyDescent="0.25">
      <c r="A17" s="264" t="s">
        <v>94</v>
      </c>
      <c r="B17" s="379">
        <v>1183</v>
      </c>
      <c r="C17" s="308">
        <v>11924</v>
      </c>
      <c r="D17" s="244">
        <v>49088</v>
      </c>
      <c r="E17" s="217">
        <v>4083</v>
      </c>
      <c r="F17" s="217">
        <v>14867</v>
      </c>
      <c r="G17" s="217">
        <v>11925</v>
      </c>
      <c r="H17" s="217">
        <v>18213</v>
      </c>
      <c r="I17" s="244">
        <v>58185</v>
      </c>
      <c r="J17" s="217">
        <v>7291</v>
      </c>
      <c r="K17" s="217">
        <v>11944</v>
      </c>
      <c r="L17" s="217">
        <v>18476</v>
      </c>
      <c r="M17" s="217">
        <v>20474</v>
      </c>
      <c r="N17" s="244">
        <v>83180</v>
      </c>
    </row>
    <row r="18" spans="1:14" ht="15.75" x14ac:dyDescent="0.25">
      <c r="A18" s="150" t="s">
        <v>131</v>
      </c>
      <c r="B18" s="378">
        <v>1032</v>
      </c>
      <c r="C18" s="306">
        <v>1173</v>
      </c>
      <c r="D18" s="151">
        <v>4490</v>
      </c>
      <c r="E18" s="154">
        <v>1212</v>
      </c>
      <c r="F18" s="152">
        <v>1203</v>
      </c>
      <c r="G18" s="152">
        <v>996</v>
      </c>
      <c r="H18" s="152">
        <v>1079</v>
      </c>
      <c r="I18" s="153">
        <v>3860</v>
      </c>
      <c r="J18" s="152">
        <v>998</v>
      </c>
      <c r="K18" s="152">
        <v>925</v>
      </c>
      <c r="L18" s="152">
        <v>922</v>
      </c>
      <c r="M18" s="152">
        <v>1015</v>
      </c>
      <c r="N18" s="153">
        <v>4301</v>
      </c>
    </row>
    <row r="19" spans="1:14" ht="15.75" x14ac:dyDescent="0.25">
      <c r="A19" s="150" t="s">
        <v>3</v>
      </c>
      <c r="B19" s="378">
        <v>372</v>
      </c>
      <c r="C19" s="306">
        <v>424</v>
      </c>
      <c r="D19" s="151">
        <v>2000</v>
      </c>
      <c r="E19" s="154">
        <v>481</v>
      </c>
      <c r="F19" s="152">
        <v>484</v>
      </c>
      <c r="G19" s="152">
        <v>519</v>
      </c>
      <c r="H19" s="152">
        <v>516</v>
      </c>
      <c r="I19" s="153">
        <v>2222</v>
      </c>
      <c r="J19" s="152">
        <v>522</v>
      </c>
      <c r="K19" s="152">
        <v>537</v>
      </c>
      <c r="L19" s="152">
        <v>581</v>
      </c>
      <c r="M19" s="152">
        <v>582</v>
      </c>
      <c r="N19" s="153">
        <v>3613</v>
      </c>
    </row>
    <row r="20" spans="1:14" ht="15.75" x14ac:dyDescent="0.25">
      <c r="A20" s="150" t="s">
        <v>22</v>
      </c>
      <c r="B20" s="378">
        <v>10445</v>
      </c>
      <c r="C20" s="306">
        <v>0</v>
      </c>
      <c r="D20" s="151">
        <v>2304</v>
      </c>
      <c r="E20" s="154">
        <v>554</v>
      </c>
      <c r="F20" s="152">
        <v>0</v>
      </c>
      <c r="G20" s="152">
        <v>1750</v>
      </c>
      <c r="H20" s="152">
        <v>0</v>
      </c>
      <c r="I20" s="153">
        <v>0</v>
      </c>
      <c r="J20" s="152">
        <v>0</v>
      </c>
      <c r="K20" s="152">
        <v>0</v>
      </c>
      <c r="L20" s="152">
        <v>0</v>
      </c>
      <c r="M20" s="152">
        <v>0</v>
      </c>
      <c r="N20" s="153">
        <v>308</v>
      </c>
    </row>
    <row r="21" spans="1:14" ht="15.6" customHeight="1" x14ac:dyDescent="0.25">
      <c r="A21" s="157" t="s">
        <v>23</v>
      </c>
      <c r="B21" s="380">
        <v>0</v>
      </c>
      <c r="C21" s="309">
        <v>0</v>
      </c>
      <c r="D21" s="158">
        <v>0</v>
      </c>
      <c r="E21" s="167">
        <v>0</v>
      </c>
      <c r="F21" s="152">
        <v>0</v>
      </c>
      <c r="G21" s="152">
        <v>0</v>
      </c>
      <c r="H21" s="152">
        <v>0</v>
      </c>
      <c r="I21" s="158">
        <v>0</v>
      </c>
      <c r="J21" s="152">
        <v>0</v>
      </c>
      <c r="K21" s="152">
        <v>0</v>
      </c>
      <c r="L21" s="152">
        <v>0</v>
      </c>
      <c r="M21" s="152">
        <v>0</v>
      </c>
      <c r="N21" s="160">
        <v>-934</v>
      </c>
    </row>
    <row r="22" spans="1:14" ht="15.75" x14ac:dyDescent="0.25">
      <c r="A22" s="255" t="s">
        <v>84</v>
      </c>
      <c r="B22" s="381">
        <v>13032</v>
      </c>
      <c r="C22" s="310">
        <v>13521</v>
      </c>
      <c r="D22" s="268">
        <v>57882</v>
      </c>
      <c r="E22" s="267">
        <v>6330</v>
      </c>
      <c r="F22" s="267">
        <v>16554</v>
      </c>
      <c r="G22" s="267">
        <v>15190</v>
      </c>
      <c r="H22" s="267">
        <v>19808</v>
      </c>
      <c r="I22" s="268">
        <v>64267</v>
      </c>
      <c r="J22" s="267">
        <v>8811</v>
      </c>
      <c r="K22" s="267">
        <v>13406</v>
      </c>
      <c r="L22" s="267">
        <v>19979</v>
      </c>
      <c r="M22" s="267">
        <v>22071</v>
      </c>
      <c r="N22" s="268">
        <v>90468</v>
      </c>
    </row>
    <row r="23" spans="1:14" ht="15.75" x14ac:dyDescent="0.25">
      <c r="A23" s="149"/>
      <c r="B23" s="378"/>
      <c r="C23" s="306"/>
      <c r="D23" s="148"/>
      <c r="E23" s="149"/>
      <c r="F23" s="161"/>
      <c r="G23" s="161"/>
      <c r="H23" s="161"/>
      <c r="I23" s="155"/>
      <c r="J23" s="161"/>
      <c r="K23" s="161"/>
      <c r="L23" s="161"/>
      <c r="M23" s="161"/>
      <c r="N23" s="155"/>
    </row>
    <row r="24" spans="1:14" ht="15.75" x14ac:dyDescent="0.25">
      <c r="A24" s="264" t="s">
        <v>87</v>
      </c>
      <c r="B24" s="382"/>
      <c r="C24" s="311"/>
      <c r="D24" s="147"/>
      <c r="E24" s="139"/>
      <c r="F24" s="163"/>
      <c r="G24" s="163"/>
      <c r="H24" s="163"/>
      <c r="I24" s="162"/>
      <c r="J24" s="163"/>
      <c r="K24" s="163"/>
      <c r="L24" s="163"/>
      <c r="M24" s="163"/>
      <c r="N24" s="162"/>
    </row>
    <row r="25" spans="1:14" ht="15.75" x14ac:dyDescent="0.25">
      <c r="A25" s="264" t="s">
        <v>94</v>
      </c>
      <c r="B25" s="379">
        <v>8008</v>
      </c>
      <c r="C25" s="308">
        <v>18502</v>
      </c>
      <c r="D25" s="244">
        <v>68842</v>
      </c>
      <c r="E25" s="217">
        <v>17452</v>
      </c>
      <c r="F25" s="217">
        <v>16888</v>
      </c>
      <c r="G25" s="217">
        <v>14291</v>
      </c>
      <c r="H25" s="217">
        <v>20211</v>
      </c>
      <c r="I25" s="244">
        <v>57912</v>
      </c>
      <c r="J25" s="217">
        <v>17836</v>
      </c>
      <c r="K25" s="217">
        <v>15498</v>
      </c>
      <c r="L25" s="217">
        <v>14282</v>
      </c>
      <c r="M25" s="217">
        <v>10296</v>
      </c>
      <c r="N25" s="244">
        <v>55282</v>
      </c>
    </row>
    <row r="26" spans="1:14" ht="15.75" x14ac:dyDescent="0.25">
      <c r="A26" s="150" t="s">
        <v>131</v>
      </c>
      <c r="B26" s="380">
        <v>1436</v>
      </c>
      <c r="C26" s="309">
        <v>1454</v>
      </c>
      <c r="D26" s="151">
        <v>4614</v>
      </c>
      <c r="E26" s="154">
        <v>1442</v>
      </c>
      <c r="F26" s="152">
        <v>1312</v>
      </c>
      <c r="G26" s="152">
        <v>935</v>
      </c>
      <c r="H26" s="152">
        <v>925</v>
      </c>
      <c r="I26" s="153">
        <v>3562</v>
      </c>
      <c r="J26" s="152">
        <v>876</v>
      </c>
      <c r="K26" s="152">
        <v>848</v>
      </c>
      <c r="L26" s="152">
        <v>886</v>
      </c>
      <c r="M26" s="152">
        <v>952</v>
      </c>
      <c r="N26" s="153">
        <v>4068</v>
      </c>
    </row>
    <row r="27" spans="1:14" ht="15.75" x14ac:dyDescent="0.25">
      <c r="A27" s="150" t="s">
        <v>3</v>
      </c>
      <c r="B27" s="380">
        <v>155</v>
      </c>
      <c r="C27" s="309">
        <v>154</v>
      </c>
      <c r="D27" s="151">
        <v>646</v>
      </c>
      <c r="E27" s="167">
        <v>154</v>
      </c>
      <c r="F27" s="152">
        <v>154</v>
      </c>
      <c r="G27" s="152">
        <v>155</v>
      </c>
      <c r="H27" s="152">
        <v>183</v>
      </c>
      <c r="I27" s="153">
        <v>1232</v>
      </c>
      <c r="J27" s="152">
        <v>308</v>
      </c>
      <c r="K27" s="152">
        <v>308</v>
      </c>
      <c r="L27" s="152">
        <v>308</v>
      </c>
      <c r="M27" s="152">
        <v>308</v>
      </c>
      <c r="N27" s="153">
        <v>1047</v>
      </c>
    </row>
    <row r="28" spans="1:14" ht="15.75" x14ac:dyDescent="0.25">
      <c r="A28" s="150" t="s">
        <v>22</v>
      </c>
      <c r="B28" s="380">
        <v>5910</v>
      </c>
      <c r="C28" s="309">
        <v>0</v>
      </c>
      <c r="D28" s="153">
        <v>0</v>
      </c>
      <c r="E28" s="165">
        <v>0</v>
      </c>
      <c r="F28" s="152">
        <v>0</v>
      </c>
      <c r="G28" s="152">
        <v>0</v>
      </c>
      <c r="H28" s="152">
        <v>0</v>
      </c>
      <c r="I28" s="153">
        <v>0</v>
      </c>
      <c r="J28" s="152">
        <v>0</v>
      </c>
      <c r="K28" s="152">
        <v>0</v>
      </c>
      <c r="L28" s="152">
        <v>0</v>
      </c>
      <c r="M28" s="152">
        <v>0</v>
      </c>
      <c r="N28" s="153">
        <v>12</v>
      </c>
    </row>
    <row r="29" spans="1:14" ht="16.899999999999999" customHeight="1" x14ac:dyDescent="0.25">
      <c r="A29" s="157" t="s">
        <v>23</v>
      </c>
      <c r="B29" s="380">
        <v>0</v>
      </c>
      <c r="C29" s="309">
        <v>0</v>
      </c>
      <c r="D29" s="158">
        <v>0</v>
      </c>
      <c r="E29" s="167">
        <v>0</v>
      </c>
      <c r="F29" s="152">
        <v>0</v>
      </c>
      <c r="G29" s="152">
        <v>0</v>
      </c>
      <c r="H29" s="152">
        <v>0</v>
      </c>
      <c r="I29" s="160">
        <v>-376</v>
      </c>
      <c r="J29" s="152">
        <v>-192</v>
      </c>
      <c r="K29" s="152">
        <v>0</v>
      </c>
      <c r="L29" s="152">
        <v>-184</v>
      </c>
      <c r="M29" s="152">
        <v>0</v>
      </c>
      <c r="N29" s="160">
        <v>-1127</v>
      </c>
    </row>
    <row r="30" spans="1:14" ht="15.75" x14ac:dyDescent="0.25">
      <c r="A30" s="255" t="s">
        <v>84</v>
      </c>
      <c r="B30" s="381">
        <v>15509</v>
      </c>
      <c r="C30" s="310">
        <v>20110</v>
      </c>
      <c r="D30" s="268">
        <v>74102</v>
      </c>
      <c r="E30" s="267">
        <v>19048</v>
      </c>
      <c r="F30" s="267">
        <v>18354</v>
      </c>
      <c r="G30" s="267">
        <v>15381</v>
      </c>
      <c r="H30" s="267">
        <v>21319</v>
      </c>
      <c r="I30" s="268">
        <v>62330</v>
      </c>
      <c r="J30" s="267">
        <v>18828</v>
      </c>
      <c r="K30" s="267">
        <v>16654</v>
      </c>
      <c r="L30" s="267">
        <v>15292</v>
      </c>
      <c r="M30" s="267">
        <v>11556</v>
      </c>
      <c r="N30" s="268">
        <v>59282</v>
      </c>
    </row>
    <row r="31" spans="1:14" ht="15.75" x14ac:dyDescent="0.25">
      <c r="A31" s="149"/>
      <c r="B31" s="374"/>
      <c r="C31" s="290"/>
      <c r="D31" s="148"/>
      <c r="E31" s="149"/>
      <c r="F31" s="161"/>
      <c r="G31" s="161"/>
      <c r="H31" s="161"/>
      <c r="I31" s="155"/>
      <c r="J31" s="161"/>
      <c r="K31" s="161"/>
      <c r="L31" s="161"/>
      <c r="M31" s="161"/>
      <c r="N31" s="155"/>
    </row>
    <row r="32" spans="1:14" ht="15.75" x14ac:dyDescent="0.25">
      <c r="A32" s="264" t="s">
        <v>88</v>
      </c>
      <c r="B32" s="377"/>
      <c r="C32" s="294"/>
      <c r="D32" s="147"/>
      <c r="E32" s="139"/>
      <c r="F32" s="152"/>
      <c r="G32" s="152"/>
      <c r="H32" s="152"/>
      <c r="I32" s="162"/>
      <c r="J32" s="152"/>
      <c r="K32" s="152"/>
      <c r="L32" s="152"/>
      <c r="M32" s="152"/>
      <c r="N32" s="162"/>
    </row>
    <row r="33" spans="1:14" ht="15.75" x14ac:dyDescent="0.25">
      <c r="A33" s="264" t="s">
        <v>95</v>
      </c>
      <c r="B33" s="379">
        <v>-1568</v>
      </c>
      <c r="C33" s="308">
        <v>4440</v>
      </c>
      <c r="D33" s="244">
        <v>-2183</v>
      </c>
      <c r="E33" s="217">
        <v>-4752</v>
      </c>
      <c r="F33" s="217">
        <v>2869</v>
      </c>
      <c r="G33" s="217">
        <v>880</v>
      </c>
      <c r="H33" s="217">
        <v>-1180</v>
      </c>
      <c r="I33" s="244">
        <v>22832</v>
      </c>
      <c r="J33" s="217">
        <v>1339</v>
      </c>
      <c r="K33" s="217">
        <v>6830</v>
      </c>
      <c r="L33" s="217">
        <v>8465</v>
      </c>
      <c r="M33" s="217">
        <v>6198</v>
      </c>
      <c r="N33" s="244">
        <v>46906</v>
      </c>
    </row>
    <row r="34" spans="1:14" ht="15.75" x14ac:dyDescent="0.25">
      <c r="A34" s="150" t="s">
        <v>131</v>
      </c>
      <c r="B34" s="380">
        <v>3001</v>
      </c>
      <c r="C34" s="309">
        <v>3206</v>
      </c>
      <c r="D34" s="151">
        <v>19820</v>
      </c>
      <c r="E34" s="154">
        <v>7919</v>
      </c>
      <c r="F34" s="152">
        <v>4121</v>
      </c>
      <c r="G34" s="152">
        <v>3996</v>
      </c>
      <c r="H34" s="152">
        <v>3784</v>
      </c>
      <c r="I34" s="153">
        <v>15390</v>
      </c>
      <c r="J34" s="152">
        <v>4421</v>
      </c>
      <c r="K34" s="152">
        <v>3784</v>
      </c>
      <c r="L34" s="152">
        <v>3508</v>
      </c>
      <c r="M34" s="152">
        <v>3677</v>
      </c>
      <c r="N34" s="153">
        <v>15768</v>
      </c>
    </row>
    <row r="35" spans="1:14" ht="15.75" x14ac:dyDescent="0.25">
      <c r="A35" s="150" t="s">
        <v>3</v>
      </c>
      <c r="B35" s="380">
        <v>161</v>
      </c>
      <c r="C35" s="309">
        <v>158</v>
      </c>
      <c r="D35" s="151">
        <v>648</v>
      </c>
      <c r="E35" s="154">
        <v>-77</v>
      </c>
      <c r="F35" s="152">
        <v>408</v>
      </c>
      <c r="G35" s="152">
        <v>159</v>
      </c>
      <c r="H35" s="152">
        <v>158</v>
      </c>
      <c r="I35" s="153">
        <v>788</v>
      </c>
      <c r="J35" s="152">
        <v>198</v>
      </c>
      <c r="K35" s="152">
        <v>199</v>
      </c>
      <c r="L35" s="152">
        <v>193</v>
      </c>
      <c r="M35" s="152">
        <v>198</v>
      </c>
      <c r="N35" s="153">
        <v>852</v>
      </c>
    </row>
    <row r="36" spans="1:14" ht="15.75" x14ac:dyDescent="0.25">
      <c r="A36" s="150" t="s">
        <v>22</v>
      </c>
      <c r="B36" s="380">
        <v>3827</v>
      </c>
      <c r="C36" s="309">
        <v>0</v>
      </c>
      <c r="D36" s="151">
        <v>7529</v>
      </c>
      <c r="E36" s="154">
        <v>2468</v>
      </c>
      <c r="F36" s="152">
        <v>0</v>
      </c>
      <c r="G36" s="152">
        <v>0</v>
      </c>
      <c r="H36" s="152">
        <v>5061</v>
      </c>
      <c r="I36" s="153">
        <v>0</v>
      </c>
      <c r="J36" s="152">
        <v>0</v>
      </c>
      <c r="K36" s="152">
        <v>0</v>
      </c>
      <c r="L36" s="152">
        <v>0</v>
      </c>
      <c r="M36" s="152">
        <v>0</v>
      </c>
      <c r="N36" s="153">
        <v>19</v>
      </c>
    </row>
    <row r="37" spans="1:14" ht="15.75" x14ac:dyDescent="0.25">
      <c r="A37" s="255" t="s">
        <v>84</v>
      </c>
      <c r="B37" s="381">
        <v>5421</v>
      </c>
      <c r="C37" s="310">
        <v>7804</v>
      </c>
      <c r="D37" s="268">
        <v>25814</v>
      </c>
      <c r="E37" s="267">
        <v>5558</v>
      </c>
      <c r="F37" s="267">
        <v>7398</v>
      </c>
      <c r="G37" s="267">
        <v>5035</v>
      </c>
      <c r="H37" s="267">
        <v>7823</v>
      </c>
      <c r="I37" s="268">
        <v>39010</v>
      </c>
      <c r="J37" s="267">
        <v>5958</v>
      </c>
      <c r="K37" s="267">
        <v>10813</v>
      </c>
      <c r="L37" s="267">
        <v>12166</v>
      </c>
      <c r="M37" s="267">
        <v>10073</v>
      </c>
      <c r="N37" s="268">
        <v>63545</v>
      </c>
    </row>
    <row r="38" spans="1:14" ht="15.75" x14ac:dyDescent="0.25">
      <c r="A38" s="149"/>
      <c r="B38" s="373"/>
      <c r="C38" s="281"/>
      <c r="D38" s="148"/>
      <c r="E38" s="149"/>
      <c r="F38" s="126"/>
      <c r="G38" s="126"/>
      <c r="H38" s="126"/>
      <c r="I38" s="155"/>
      <c r="J38" s="126"/>
      <c r="K38" s="126"/>
      <c r="L38" s="126"/>
      <c r="M38" s="126"/>
      <c r="N38" s="155"/>
    </row>
    <row r="39" spans="1:14" ht="15.75" x14ac:dyDescent="0.25">
      <c r="A39" s="264" t="s">
        <v>89</v>
      </c>
      <c r="B39" s="377"/>
      <c r="C39" s="294"/>
      <c r="D39" s="147"/>
      <c r="E39" s="139"/>
      <c r="F39" s="152"/>
      <c r="G39" s="152"/>
      <c r="H39" s="152"/>
      <c r="I39" s="162"/>
      <c r="J39" s="152"/>
      <c r="K39" s="152"/>
      <c r="L39" s="152"/>
      <c r="M39" s="152"/>
      <c r="N39" s="162"/>
    </row>
    <row r="40" spans="1:14" ht="15.75" x14ac:dyDescent="0.25">
      <c r="A40" s="264" t="s">
        <v>95</v>
      </c>
      <c r="B40" s="379">
        <v>-755</v>
      </c>
      <c r="C40" s="308">
        <v>2527</v>
      </c>
      <c r="D40" s="244">
        <v>23110</v>
      </c>
      <c r="E40" s="217">
        <v>6449</v>
      </c>
      <c r="F40" s="217">
        <v>6006</v>
      </c>
      <c r="G40" s="217">
        <v>6990</v>
      </c>
      <c r="H40" s="217">
        <v>3665</v>
      </c>
      <c r="I40" s="244">
        <v>21723</v>
      </c>
      <c r="J40" s="217">
        <v>6165</v>
      </c>
      <c r="K40" s="217">
        <v>7235</v>
      </c>
      <c r="L40" s="217">
        <v>4126</v>
      </c>
      <c r="M40" s="217">
        <v>4197</v>
      </c>
      <c r="N40" s="244">
        <v>15603</v>
      </c>
    </row>
    <row r="41" spans="1:14" ht="15.75" x14ac:dyDescent="0.25">
      <c r="A41" s="150" t="s">
        <v>131</v>
      </c>
      <c r="B41" s="380">
        <v>546</v>
      </c>
      <c r="C41" s="309">
        <v>602</v>
      </c>
      <c r="D41" s="151">
        <v>2243</v>
      </c>
      <c r="E41" s="167">
        <v>641</v>
      </c>
      <c r="F41" s="152">
        <v>586</v>
      </c>
      <c r="G41" s="152">
        <v>497</v>
      </c>
      <c r="H41" s="152">
        <v>519</v>
      </c>
      <c r="I41" s="153">
        <v>2070</v>
      </c>
      <c r="J41" s="152">
        <v>491</v>
      </c>
      <c r="K41" s="152">
        <v>499</v>
      </c>
      <c r="L41" s="152">
        <v>515</v>
      </c>
      <c r="M41" s="152">
        <v>565</v>
      </c>
      <c r="N41" s="153">
        <v>2562</v>
      </c>
    </row>
    <row r="42" spans="1:14" ht="15.75" x14ac:dyDescent="0.25">
      <c r="A42" s="150" t="s">
        <v>3</v>
      </c>
      <c r="B42" s="380">
        <v>950</v>
      </c>
      <c r="C42" s="309">
        <v>962</v>
      </c>
      <c r="D42" s="151">
        <v>3702</v>
      </c>
      <c r="E42" s="167">
        <v>888</v>
      </c>
      <c r="F42" s="152">
        <v>917</v>
      </c>
      <c r="G42" s="152">
        <v>953</v>
      </c>
      <c r="H42" s="152">
        <v>944</v>
      </c>
      <c r="I42" s="153">
        <v>3934</v>
      </c>
      <c r="J42" s="152">
        <v>971</v>
      </c>
      <c r="K42" s="152">
        <v>983</v>
      </c>
      <c r="L42" s="152">
        <v>990</v>
      </c>
      <c r="M42" s="152">
        <v>990</v>
      </c>
      <c r="N42" s="153">
        <v>4420</v>
      </c>
    </row>
    <row r="43" spans="1:14" ht="15.75" x14ac:dyDescent="0.25">
      <c r="A43" s="150" t="s">
        <v>22</v>
      </c>
      <c r="B43" s="380">
        <v>3599</v>
      </c>
      <c r="C43" s="309">
        <v>0</v>
      </c>
      <c r="D43" s="151">
        <v>0</v>
      </c>
      <c r="E43" s="167">
        <v>0</v>
      </c>
      <c r="F43" s="152">
        <v>0</v>
      </c>
      <c r="G43" s="152">
        <v>0</v>
      </c>
      <c r="H43" s="152">
        <v>0</v>
      </c>
      <c r="I43" s="153">
        <v>0</v>
      </c>
      <c r="J43" s="152">
        <v>0</v>
      </c>
      <c r="K43" s="152">
        <v>0</v>
      </c>
      <c r="L43" s="152">
        <v>0</v>
      </c>
      <c r="M43" s="152">
        <v>0</v>
      </c>
      <c r="N43" s="153">
        <v>3</v>
      </c>
    </row>
    <row r="44" spans="1:14" ht="15.6" customHeight="1" x14ac:dyDescent="0.25">
      <c r="A44" s="157" t="s">
        <v>23</v>
      </c>
      <c r="B44" s="380">
        <v>536</v>
      </c>
      <c r="C44" s="309">
        <v>166</v>
      </c>
      <c r="D44" s="164">
        <v>1403</v>
      </c>
      <c r="E44" s="168">
        <v>423</v>
      </c>
      <c r="F44" s="152">
        <v>0</v>
      </c>
      <c r="G44" s="152">
        <v>0</v>
      </c>
      <c r="H44" s="152">
        <v>980</v>
      </c>
      <c r="I44" s="155">
        <v>0</v>
      </c>
      <c r="J44" s="152">
        <v>0</v>
      </c>
      <c r="K44" s="152">
        <v>0</v>
      </c>
      <c r="L44" s="152">
        <v>0</v>
      </c>
      <c r="M44" s="152">
        <v>0</v>
      </c>
      <c r="N44" s="155">
        <v>0</v>
      </c>
    </row>
    <row r="45" spans="1:14" ht="15.75" x14ac:dyDescent="0.25">
      <c r="A45" s="255" t="s">
        <v>84</v>
      </c>
      <c r="B45" s="381">
        <v>4876</v>
      </c>
      <c r="C45" s="310">
        <v>4257</v>
      </c>
      <c r="D45" s="268">
        <v>30458</v>
      </c>
      <c r="E45" s="267">
        <v>8401</v>
      </c>
      <c r="F45" s="267">
        <v>7509</v>
      </c>
      <c r="G45" s="267">
        <v>8440</v>
      </c>
      <c r="H45" s="267">
        <v>6108</v>
      </c>
      <c r="I45" s="268">
        <v>27727</v>
      </c>
      <c r="J45" s="267">
        <v>7627</v>
      </c>
      <c r="K45" s="267">
        <v>8717</v>
      </c>
      <c r="L45" s="267">
        <v>5631</v>
      </c>
      <c r="M45" s="267">
        <v>5752</v>
      </c>
      <c r="N45" s="268">
        <v>22588</v>
      </c>
    </row>
    <row r="46" spans="1:14" ht="15.75" x14ac:dyDescent="0.25">
      <c r="B46" s="377"/>
      <c r="C46" s="294"/>
      <c r="D46" s="169"/>
      <c r="F46" s="152"/>
      <c r="G46" s="152"/>
      <c r="H46" s="152"/>
      <c r="I46" s="170"/>
      <c r="J46" s="152"/>
      <c r="K46" s="152"/>
      <c r="L46" s="152"/>
      <c r="M46" s="152"/>
      <c r="N46" s="162"/>
    </row>
    <row r="47" spans="1:14" ht="15.75" x14ac:dyDescent="0.25">
      <c r="A47" s="264" t="s">
        <v>96</v>
      </c>
      <c r="B47" s="383">
        <v>-22286</v>
      </c>
      <c r="C47" s="312">
        <v>-19053</v>
      </c>
      <c r="D47" s="244">
        <v>-88182</v>
      </c>
      <c r="E47" s="265">
        <v>-27292</v>
      </c>
      <c r="F47" s="265">
        <v>-21738</v>
      </c>
      <c r="G47" s="265">
        <v>-20406</v>
      </c>
      <c r="H47" s="265">
        <v>-18746</v>
      </c>
      <c r="I47" s="244">
        <v>-81348</v>
      </c>
      <c r="J47" s="265">
        <v>-26291</v>
      </c>
      <c r="K47" s="265">
        <v>-20875</v>
      </c>
      <c r="L47" s="265">
        <v>-20101</v>
      </c>
      <c r="M47" s="265">
        <v>-14081</v>
      </c>
      <c r="N47" s="244">
        <v>-100458</v>
      </c>
    </row>
    <row r="48" spans="1:14" ht="15.75" x14ac:dyDescent="0.25">
      <c r="A48" s="150" t="s">
        <v>131</v>
      </c>
      <c r="B48" s="384">
        <v>944</v>
      </c>
      <c r="C48" s="313">
        <v>1355</v>
      </c>
      <c r="D48" s="151">
        <v>4636</v>
      </c>
      <c r="E48" s="171">
        <v>1405</v>
      </c>
      <c r="F48" s="149">
        <v>1390</v>
      </c>
      <c r="G48" s="149">
        <v>899</v>
      </c>
      <c r="H48" s="149">
        <v>942</v>
      </c>
      <c r="I48" s="153">
        <v>3675</v>
      </c>
      <c r="J48" s="149">
        <v>1343</v>
      </c>
      <c r="K48" s="149">
        <v>725</v>
      </c>
      <c r="L48" s="149">
        <v>790</v>
      </c>
      <c r="M48" s="149">
        <v>817</v>
      </c>
      <c r="N48" s="153">
        <v>3722</v>
      </c>
    </row>
    <row r="49" spans="1:14" ht="15.75" x14ac:dyDescent="0.25">
      <c r="A49" s="150" t="s">
        <v>22</v>
      </c>
      <c r="B49" s="384">
        <v>3244</v>
      </c>
      <c r="C49" s="313">
        <v>0</v>
      </c>
      <c r="D49" s="151">
        <v>612</v>
      </c>
      <c r="E49" s="171">
        <v>612</v>
      </c>
      <c r="F49" s="149">
        <v>0</v>
      </c>
      <c r="G49" s="149">
        <v>0</v>
      </c>
      <c r="H49" s="149">
        <v>0</v>
      </c>
      <c r="I49" s="153">
        <v>0</v>
      </c>
      <c r="J49" s="149">
        <v>0</v>
      </c>
      <c r="K49" s="149">
        <v>0</v>
      </c>
      <c r="L49" s="149">
        <v>0</v>
      </c>
      <c r="M49" s="149">
        <v>0</v>
      </c>
      <c r="N49" s="153">
        <v>15913</v>
      </c>
    </row>
    <row r="50" spans="1:14" ht="15.75" x14ac:dyDescent="0.25">
      <c r="A50" s="255" t="s">
        <v>84</v>
      </c>
      <c r="B50" s="385">
        <v>-18098</v>
      </c>
      <c r="C50" s="314">
        <v>-17698</v>
      </c>
      <c r="D50" s="268">
        <v>-82934</v>
      </c>
      <c r="E50" s="269">
        <v>-25275</v>
      </c>
      <c r="F50" s="269">
        <v>-20348</v>
      </c>
      <c r="G50" s="269">
        <v>-19507</v>
      </c>
      <c r="H50" s="269">
        <v>-17804</v>
      </c>
      <c r="I50" s="268">
        <v>-77673</v>
      </c>
      <c r="J50" s="269">
        <v>-24948</v>
      </c>
      <c r="K50" s="269">
        <v>-20150</v>
      </c>
      <c r="L50" s="269">
        <v>-19311</v>
      </c>
      <c r="M50" s="269">
        <v>-13264</v>
      </c>
      <c r="N50" s="268">
        <v>-80823</v>
      </c>
    </row>
    <row r="51" spans="1:14" ht="15.75" x14ac:dyDescent="0.25">
      <c r="B51" s="384"/>
      <c r="C51" s="313"/>
      <c r="D51" s="169"/>
      <c r="F51" s="149"/>
      <c r="G51" s="149"/>
      <c r="H51" s="149"/>
      <c r="I51" s="170"/>
      <c r="J51" s="149"/>
      <c r="K51" s="149"/>
      <c r="L51" s="149"/>
      <c r="M51" s="149"/>
      <c r="N51" s="162"/>
    </row>
    <row r="52" spans="1:14" ht="16.5" thickBot="1" x14ac:dyDescent="0.3">
      <c r="A52" s="255" t="s">
        <v>97</v>
      </c>
      <c r="B52" s="386">
        <v>40788</v>
      </c>
      <c r="C52" s="315">
        <v>38319</v>
      </c>
      <c r="D52" s="270">
        <v>203010</v>
      </c>
      <c r="E52" s="271">
        <v>30344</v>
      </c>
      <c r="F52" s="271">
        <v>47229</v>
      </c>
      <c r="G52" s="271">
        <v>56580</v>
      </c>
      <c r="H52" s="271">
        <v>68857</v>
      </c>
      <c r="I52" s="270">
        <v>205762</v>
      </c>
      <c r="J52" s="271">
        <v>35203</v>
      </c>
      <c r="K52" s="271">
        <v>56102</v>
      </c>
      <c r="L52" s="271">
        <v>55789</v>
      </c>
      <c r="M52" s="271">
        <v>58668</v>
      </c>
      <c r="N52" s="270">
        <v>210552</v>
      </c>
    </row>
    <row r="53" spans="1:14" ht="16.5" thickTop="1" x14ac:dyDescent="0.25">
      <c r="C53" s="295"/>
      <c r="F53" s="172"/>
      <c r="G53" s="172"/>
      <c r="H53" s="172"/>
      <c r="I53" s="172"/>
      <c r="J53" s="172"/>
      <c r="K53" s="172"/>
      <c r="L53" s="172"/>
      <c r="M53" s="172"/>
      <c r="N53" s="172"/>
    </row>
    <row r="54" spans="1:14" ht="15.75" x14ac:dyDescent="0.25">
      <c r="C54" s="289"/>
      <c r="F54" s="139"/>
      <c r="G54" s="139"/>
      <c r="H54" s="139"/>
      <c r="I54" s="139"/>
      <c r="J54" s="139"/>
      <c r="K54" s="139"/>
      <c r="L54" s="139"/>
      <c r="M54" s="139"/>
      <c r="N54" s="139"/>
    </row>
    <row r="55" spans="1:14" ht="15.75" x14ac:dyDescent="0.25">
      <c r="C55" s="289"/>
      <c r="F55" s="139"/>
      <c r="G55" s="139"/>
      <c r="H55" s="139"/>
      <c r="I55" s="139"/>
      <c r="J55" s="139"/>
      <c r="K55" s="139"/>
      <c r="L55" s="139"/>
      <c r="M55" s="139"/>
      <c r="N55" s="139"/>
    </row>
    <row r="56" spans="1:14" x14ac:dyDescent="0.25">
      <c r="C56" s="291"/>
    </row>
    <row r="57" spans="1:14" x14ac:dyDescent="0.25">
      <c r="C57" s="291"/>
    </row>
    <row r="58" spans="1:14" x14ac:dyDescent="0.25">
      <c r="C58" s="291"/>
    </row>
    <row r="59" spans="1:14" x14ac:dyDescent="0.25">
      <c r="C59" s="291"/>
    </row>
    <row r="60" spans="1:14" x14ac:dyDescent="0.25">
      <c r="C60" s="291"/>
    </row>
  </sheetData>
  <customSheetViews>
    <customSheetView guid="{F07C7E31-D41B-4275-B958-CFF793B175F0}" scale="70" fitToPage="1" hiddenRows="1" hiddenColumns="1">
      <selection activeCell="D55" sqref="D55"/>
      <rowBreaks count="1" manualBreakCount="1">
        <brk id="56" max="12" man="1"/>
      </rowBreaks>
      <pageMargins left="0.25" right="0.25" top="0.75" bottom="0.75" header="0.3" footer="0.3"/>
      <pageSetup scale="59" fitToHeight="0" orientation="landscape" r:id="rId1"/>
      <headerFooter>
        <oddFooter>&amp;LFTI Consulting, Inc.&amp;CPage &amp;P</oddFooter>
      </headerFooter>
    </customSheetView>
    <customSheetView guid="{E06EC13E-6AFB-4099-9B46-C1AE6E9E5D65}" scale="70" showPageBreaks="1" fitToPage="1" printArea="1" hiddenRows="1" hiddenColumns="1">
      <selection activeCell="D55" sqref="D55"/>
      <rowBreaks count="1" manualBreakCount="1">
        <brk id="56" max="12" man="1"/>
      </rowBreaks>
      <pageMargins left="0.25" right="0.25" top="0.75" bottom="0.75" header="0.3" footer="0.3"/>
      <pageSetup scale="52" fitToHeight="0" orientation="landscape" r:id="rId2"/>
      <headerFooter>
        <oddFooter>&amp;LFTI Consulting, Inc.&amp;CPage &amp;P</oddFooter>
      </headerFooter>
    </customSheetView>
  </customSheetViews>
  <mergeCells count="3">
    <mergeCell ref="A1:N1"/>
    <mergeCell ref="A2:N2"/>
    <mergeCell ref="A3:N3"/>
  </mergeCells>
  <pageMargins left="0.25" right="0.25" top="0.75" bottom="0.75" header="0.3" footer="0.3"/>
  <pageSetup scale="60" orientation="landscape" r:id="rId3"/>
  <headerFooter>
    <oddFooter>&amp;LFTI Consulting, Inc.&amp;CPage &amp;P</oddFooter>
  </headerFooter>
  <rowBreaks count="1" manualBreakCount="1">
    <brk id="5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N29"/>
  <sheetViews>
    <sheetView zoomScale="80" zoomScaleNormal="80" workbookViewId="0">
      <selection activeCell="A5" sqref="A5:N25"/>
    </sheetView>
  </sheetViews>
  <sheetFormatPr defaultColWidth="8.88671875" defaultRowHeight="15.75" x14ac:dyDescent="0.25"/>
  <cols>
    <col min="1" max="1" width="40.33203125" style="139" customWidth="1"/>
    <col min="2" max="3" width="13.88671875" style="139" customWidth="1"/>
    <col min="4" max="14" width="8.88671875" style="139"/>
    <col min="15" max="15" width="1.6640625" style="139" customWidth="1"/>
    <col min="16" max="16384" width="8.88671875" style="139"/>
  </cols>
  <sheetData>
    <row r="1" spans="1:14" ht="18.75" x14ac:dyDescent="0.3">
      <c r="A1" s="416" t="s">
        <v>28</v>
      </c>
      <c r="B1" s="417"/>
      <c r="C1" s="417"/>
      <c r="D1" s="417"/>
      <c r="E1" s="417"/>
      <c r="F1" s="417"/>
      <c r="G1" s="417"/>
      <c r="H1" s="417"/>
      <c r="I1" s="417"/>
      <c r="J1" s="417"/>
      <c r="K1" s="417"/>
      <c r="L1" s="417"/>
      <c r="M1" s="417"/>
      <c r="N1" s="418"/>
    </row>
    <row r="2" spans="1:14" ht="18.75" x14ac:dyDescent="0.3">
      <c r="A2" s="419" t="s">
        <v>100</v>
      </c>
      <c r="B2" s="407"/>
      <c r="C2" s="407"/>
      <c r="D2" s="407"/>
      <c r="E2" s="407"/>
      <c r="F2" s="407"/>
      <c r="G2" s="407"/>
      <c r="H2" s="407"/>
      <c r="I2" s="407"/>
      <c r="J2" s="407"/>
      <c r="K2" s="407"/>
      <c r="L2" s="407"/>
      <c r="M2" s="407"/>
      <c r="N2" s="420"/>
    </row>
    <row r="3" spans="1:14" ht="18" customHeight="1" x14ac:dyDescent="0.3">
      <c r="A3" s="419" t="s">
        <v>164</v>
      </c>
      <c r="B3" s="407"/>
      <c r="C3" s="407"/>
      <c r="D3" s="407"/>
      <c r="E3" s="407"/>
      <c r="F3" s="407"/>
      <c r="G3" s="407"/>
      <c r="H3" s="407"/>
      <c r="I3" s="407"/>
      <c r="J3" s="407"/>
      <c r="K3" s="407"/>
      <c r="L3" s="407"/>
      <c r="M3" s="407"/>
      <c r="N3" s="420"/>
    </row>
    <row r="4" spans="1:14" x14ac:dyDescent="0.25">
      <c r="A4" s="333"/>
      <c r="B4" s="332"/>
      <c r="C4" s="332"/>
      <c r="D4" s="332"/>
      <c r="E4" s="332"/>
      <c r="F4" s="332"/>
      <c r="G4" s="332"/>
      <c r="H4" s="332"/>
      <c r="I4" s="332"/>
      <c r="J4" s="332"/>
      <c r="K4" s="332"/>
      <c r="L4" s="332"/>
      <c r="M4" s="332"/>
      <c r="N4" s="334"/>
    </row>
    <row r="5" spans="1:14" ht="17.25" customHeight="1" x14ac:dyDescent="0.25">
      <c r="A5" s="410" t="s">
        <v>149</v>
      </c>
      <c r="B5" s="411"/>
      <c r="C5" s="411"/>
      <c r="D5" s="411"/>
      <c r="E5" s="411"/>
      <c r="F5" s="411"/>
      <c r="G5" s="411"/>
      <c r="H5" s="411"/>
      <c r="I5" s="411"/>
      <c r="J5" s="411"/>
      <c r="K5" s="411"/>
      <c r="L5" s="411"/>
      <c r="M5" s="411"/>
      <c r="N5" s="412"/>
    </row>
    <row r="6" spans="1:14" ht="17.25" customHeight="1" x14ac:dyDescent="0.25">
      <c r="A6" s="410"/>
      <c r="B6" s="411"/>
      <c r="C6" s="411"/>
      <c r="D6" s="411"/>
      <c r="E6" s="411"/>
      <c r="F6" s="411"/>
      <c r="G6" s="411"/>
      <c r="H6" s="411"/>
      <c r="I6" s="411"/>
      <c r="J6" s="411"/>
      <c r="K6" s="411"/>
      <c r="L6" s="411"/>
      <c r="M6" s="411"/>
      <c r="N6" s="412"/>
    </row>
    <row r="7" spans="1:14" ht="17.25" customHeight="1" x14ac:dyDescent="0.25">
      <c r="A7" s="410"/>
      <c r="B7" s="411"/>
      <c r="C7" s="411"/>
      <c r="D7" s="411"/>
      <c r="E7" s="411"/>
      <c r="F7" s="411"/>
      <c r="G7" s="411"/>
      <c r="H7" s="411"/>
      <c r="I7" s="411"/>
      <c r="J7" s="411"/>
      <c r="K7" s="411"/>
      <c r="L7" s="411"/>
      <c r="M7" s="411"/>
      <c r="N7" s="412"/>
    </row>
    <row r="8" spans="1:14" ht="17.25" customHeight="1" x14ac:dyDescent="0.25">
      <c r="A8" s="410"/>
      <c r="B8" s="411"/>
      <c r="C8" s="411"/>
      <c r="D8" s="411"/>
      <c r="E8" s="411"/>
      <c r="F8" s="411"/>
      <c r="G8" s="411"/>
      <c r="H8" s="411"/>
      <c r="I8" s="411"/>
      <c r="J8" s="411"/>
      <c r="K8" s="411"/>
      <c r="L8" s="411"/>
      <c r="M8" s="411"/>
      <c r="N8" s="412"/>
    </row>
    <row r="9" spans="1:14" ht="17.25" customHeight="1" x14ac:dyDescent="0.25">
      <c r="A9" s="410"/>
      <c r="B9" s="411"/>
      <c r="C9" s="411"/>
      <c r="D9" s="411"/>
      <c r="E9" s="411"/>
      <c r="F9" s="411"/>
      <c r="G9" s="411"/>
      <c r="H9" s="411"/>
      <c r="I9" s="411"/>
      <c r="J9" s="411"/>
      <c r="K9" s="411"/>
      <c r="L9" s="411"/>
      <c r="M9" s="411"/>
      <c r="N9" s="412"/>
    </row>
    <row r="10" spans="1:14" ht="17.25" customHeight="1" x14ac:dyDescent="0.25">
      <c r="A10" s="410"/>
      <c r="B10" s="411"/>
      <c r="C10" s="411"/>
      <c r="D10" s="411"/>
      <c r="E10" s="411"/>
      <c r="F10" s="411"/>
      <c r="G10" s="411"/>
      <c r="H10" s="411"/>
      <c r="I10" s="411"/>
      <c r="J10" s="411"/>
      <c r="K10" s="411"/>
      <c r="L10" s="411"/>
      <c r="M10" s="411"/>
      <c r="N10" s="412"/>
    </row>
    <row r="11" spans="1:14" ht="17.25" customHeight="1" x14ac:dyDescent="0.25">
      <c r="A11" s="410"/>
      <c r="B11" s="411"/>
      <c r="C11" s="411"/>
      <c r="D11" s="411"/>
      <c r="E11" s="411"/>
      <c r="F11" s="411"/>
      <c r="G11" s="411"/>
      <c r="H11" s="411"/>
      <c r="I11" s="411"/>
      <c r="J11" s="411"/>
      <c r="K11" s="411"/>
      <c r="L11" s="411"/>
      <c r="M11" s="411"/>
      <c r="N11" s="412"/>
    </row>
    <row r="12" spans="1:14" ht="17.25" customHeight="1" x14ac:dyDescent="0.25">
      <c r="A12" s="410"/>
      <c r="B12" s="411"/>
      <c r="C12" s="411"/>
      <c r="D12" s="411"/>
      <c r="E12" s="411"/>
      <c r="F12" s="411"/>
      <c r="G12" s="411"/>
      <c r="H12" s="411"/>
      <c r="I12" s="411"/>
      <c r="J12" s="411"/>
      <c r="K12" s="411"/>
      <c r="L12" s="411"/>
      <c r="M12" s="411"/>
      <c r="N12" s="412"/>
    </row>
    <row r="13" spans="1:14" ht="17.25" customHeight="1" x14ac:dyDescent="0.25">
      <c r="A13" s="410"/>
      <c r="B13" s="411"/>
      <c r="C13" s="411"/>
      <c r="D13" s="411"/>
      <c r="E13" s="411"/>
      <c r="F13" s="411"/>
      <c r="G13" s="411"/>
      <c r="H13" s="411"/>
      <c r="I13" s="411"/>
      <c r="J13" s="411"/>
      <c r="K13" s="411"/>
      <c r="L13" s="411"/>
      <c r="M13" s="411"/>
      <c r="N13" s="412"/>
    </row>
    <row r="14" spans="1:14" ht="17.25" customHeight="1" x14ac:dyDescent="0.25">
      <c r="A14" s="410"/>
      <c r="B14" s="411"/>
      <c r="C14" s="411"/>
      <c r="D14" s="411"/>
      <c r="E14" s="411"/>
      <c r="F14" s="411"/>
      <c r="G14" s="411"/>
      <c r="H14" s="411"/>
      <c r="I14" s="411"/>
      <c r="J14" s="411"/>
      <c r="K14" s="411"/>
      <c r="L14" s="411"/>
      <c r="M14" s="411"/>
      <c r="N14" s="412"/>
    </row>
    <row r="15" spans="1:14" ht="17.25" customHeight="1" x14ac:dyDescent="0.25">
      <c r="A15" s="410"/>
      <c r="B15" s="411"/>
      <c r="C15" s="411"/>
      <c r="D15" s="411"/>
      <c r="E15" s="411"/>
      <c r="F15" s="411"/>
      <c r="G15" s="411"/>
      <c r="H15" s="411"/>
      <c r="I15" s="411"/>
      <c r="J15" s="411"/>
      <c r="K15" s="411"/>
      <c r="L15" s="411"/>
      <c r="M15" s="411"/>
      <c r="N15" s="412"/>
    </row>
    <row r="16" spans="1:14" ht="17.25" customHeight="1" x14ac:dyDescent="0.25">
      <c r="A16" s="410"/>
      <c r="B16" s="411"/>
      <c r="C16" s="411"/>
      <c r="D16" s="411"/>
      <c r="E16" s="411"/>
      <c r="F16" s="411"/>
      <c r="G16" s="411"/>
      <c r="H16" s="411"/>
      <c r="I16" s="411"/>
      <c r="J16" s="411"/>
      <c r="K16" s="411"/>
      <c r="L16" s="411"/>
      <c r="M16" s="411"/>
      <c r="N16" s="412"/>
    </row>
    <row r="17" spans="1:14" ht="17.25" customHeight="1" x14ac:dyDescent="0.25">
      <c r="A17" s="410"/>
      <c r="B17" s="411"/>
      <c r="C17" s="411"/>
      <c r="D17" s="411"/>
      <c r="E17" s="411"/>
      <c r="F17" s="411"/>
      <c r="G17" s="411"/>
      <c r="H17" s="411"/>
      <c r="I17" s="411"/>
      <c r="J17" s="411"/>
      <c r="K17" s="411"/>
      <c r="L17" s="411"/>
      <c r="M17" s="411"/>
      <c r="N17" s="412"/>
    </row>
    <row r="18" spans="1:14" ht="17.25" customHeight="1" x14ac:dyDescent="0.25">
      <c r="A18" s="410"/>
      <c r="B18" s="411"/>
      <c r="C18" s="411"/>
      <c r="D18" s="411"/>
      <c r="E18" s="411"/>
      <c r="F18" s="411"/>
      <c r="G18" s="411"/>
      <c r="H18" s="411"/>
      <c r="I18" s="411"/>
      <c r="J18" s="411"/>
      <c r="K18" s="411"/>
      <c r="L18" s="411"/>
      <c r="M18" s="411"/>
      <c r="N18" s="412"/>
    </row>
    <row r="19" spans="1:14" ht="17.25" customHeight="1" x14ac:dyDescent="0.25">
      <c r="A19" s="410"/>
      <c r="B19" s="411"/>
      <c r="C19" s="411"/>
      <c r="D19" s="411"/>
      <c r="E19" s="411"/>
      <c r="F19" s="411"/>
      <c r="G19" s="411"/>
      <c r="H19" s="411"/>
      <c r="I19" s="411"/>
      <c r="J19" s="411"/>
      <c r="K19" s="411"/>
      <c r="L19" s="411"/>
      <c r="M19" s="411"/>
      <c r="N19" s="412"/>
    </row>
    <row r="20" spans="1:14" ht="17.25" customHeight="1" x14ac:dyDescent="0.25">
      <c r="A20" s="410"/>
      <c r="B20" s="411"/>
      <c r="C20" s="411"/>
      <c r="D20" s="411"/>
      <c r="E20" s="411"/>
      <c r="F20" s="411"/>
      <c r="G20" s="411"/>
      <c r="H20" s="411"/>
      <c r="I20" s="411"/>
      <c r="J20" s="411"/>
      <c r="K20" s="411"/>
      <c r="L20" s="411"/>
      <c r="M20" s="411"/>
      <c r="N20" s="412"/>
    </row>
    <row r="21" spans="1:14" ht="17.25" customHeight="1" x14ac:dyDescent="0.25">
      <c r="A21" s="410"/>
      <c r="B21" s="411"/>
      <c r="C21" s="411"/>
      <c r="D21" s="411"/>
      <c r="E21" s="411"/>
      <c r="F21" s="411"/>
      <c r="G21" s="411"/>
      <c r="H21" s="411"/>
      <c r="I21" s="411"/>
      <c r="J21" s="411"/>
      <c r="K21" s="411"/>
      <c r="L21" s="411"/>
      <c r="M21" s="411"/>
      <c r="N21" s="412"/>
    </row>
    <row r="22" spans="1:14" ht="17.25" customHeight="1" x14ac:dyDescent="0.25">
      <c r="A22" s="410"/>
      <c r="B22" s="411"/>
      <c r="C22" s="411"/>
      <c r="D22" s="411"/>
      <c r="E22" s="411"/>
      <c r="F22" s="411"/>
      <c r="G22" s="411"/>
      <c r="H22" s="411"/>
      <c r="I22" s="411"/>
      <c r="J22" s="411"/>
      <c r="K22" s="411"/>
      <c r="L22" s="411"/>
      <c r="M22" s="411"/>
      <c r="N22" s="412"/>
    </row>
    <row r="23" spans="1:14" ht="17.25" customHeight="1" x14ac:dyDescent="0.25">
      <c r="A23" s="410"/>
      <c r="B23" s="411"/>
      <c r="C23" s="411"/>
      <c r="D23" s="411"/>
      <c r="E23" s="411"/>
      <c r="F23" s="411"/>
      <c r="G23" s="411"/>
      <c r="H23" s="411"/>
      <c r="I23" s="411"/>
      <c r="J23" s="411"/>
      <c r="K23" s="411"/>
      <c r="L23" s="411"/>
      <c r="M23" s="411"/>
      <c r="N23" s="412"/>
    </row>
    <row r="24" spans="1:14" ht="17.25" customHeight="1" x14ac:dyDescent="0.25">
      <c r="A24" s="410"/>
      <c r="B24" s="411"/>
      <c r="C24" s="411"/>
      <c r="D24" s="411"/>
      <c r="E24" s="411"/>
      <c r="F24" s="411"/>
      <c r="G24" s="411"/>
      <c r="H24" s="411"/>
      <c r="I24" s="411"/>
      <c r="J24" s="411"/>
      <c r="K24" s="411"/>
      <c r="L24" s="411"/>
      <c r="M24" s="411"/>
      <c r="N24" s="412"/>
    </row>
    <row r="25" spans="1:14" ht="150.6" customHeight="1" x14ac:dyDescent="0.25">
      <c r="A25" s="413"/>
      <c r="B25" s="414"/>
      <c r="C25" s="414"/>
      <c r="D25" s="414"/>
      <c r="E25" s="414"/>
      <c r="F25" s="414"/>
      <c r="G25" s="414"/>
      <c r="H25" s="414"/>
      <c r="I25" s="414"/>
      <c r="J25" s="414"/>
      <c r="K25" s="414"/>
      <c r="L25" s="414"/>
      <c r="M25" s="414"/>
      <c r="N25" s="415"/>
    </row>
    <row r="26" spans="1:14" x14ac:dyDescent="0.25">
      <c r="A26" s="140"/>
      <c r="B26" s="140"/>
      <c r="C26" s="140"/>
      <c r="D26" s="140"/>
      <c r="E26" s="140"/>
      <c r="F26" s="140"/>
      <c r="G26" s="140"/>
      <c r="H26" s="140"/>
      <c r="I26" s="140"/>
      <c r="J26" s="140"/>
      <c r="K26" s="140"/>
      <c r="L26" s="140"/>
      <c r="M26" s="140"/>
      <c r="N26" s="140"/>
    </row>
    <row r="27" spans="1:14" x14ac:dyDescent="0.25">
      <c r="A27" s="141"/>
      <c r="B27" s="140"/>
      <c r="C27" s="140"/>
      <c r="D27" s="140"/>
      <c r="E27" s="140"/>
      <c r="F27" s="140"/>
      <c r="G27" s="140"/>
      <c r="H27" s="140"/>
      <c r="I27" s="140"/>
      <c r="J27" s="140"/>
      <c r="K27" s="140"/>
      <c r="L27" s="140"/>
      <c r="M27" s="140"/>
      <c r="N27" s="140"/>
    </row>
    <row r="28" spans="1:14" x14ac:dyDescent="0.25">
      <c r="A28" s="140"/>
      <c r="B28" s="140"/>
      <c r="C28" s="140"/>
      <c r="D28" s="140"/>
      <c r="E28" s="140"/>
      <c r="F28" s="140"/>
      <c r="G28" s="140"/>
      <c r="H28" s="140"/>
      <c r="I28" s="140"/>
      <c r="J28" s="140"/>
      <c r="K28" s="140"/>
      <c r="L28" s="140"/>
      <c r="M28" s="140"/>
      <c r="N28" s="140"/>
    </row>
    <row r="29" spans="1:14" x14ac:dyDescent="0.25">
      <c r="A29" s="140"/>
      <c r="B29" s="140"/>
      <c r="C29" s="140"/>
      <c r="D29" s="140"/>
      <c r="E29" s="140"/>
      <c r="F29" s="140"/>
      <c r="G29" s="140"/>
      <c r="H29" s="140"/>
      <c r="I29" s="140"/>
      <c r="J29" s="140"/>
      <c r="K29" s="140"/>
      <c r="L29" s="140"/>
      <c r="M29" s="140"/>
      <c r="N29" s="140"/>
    </row>
  </sheetData>
  <customSheetViews>
    <customSheetView guid="{F07C7E31-D41B-4275-B958-CFF793B175F0}" scale="90" fitToPage="1">
      <selection activeCell="A5" sqref="A5:N26"/>
      <pageMargins left="0.25" right="0.25" top="0.75" bottom="0.75" header="0.3" footer="0.3"/>
      <pageSetup scale="69" fitToHeight="0" orientation="landscape" r:id="rId1"/>
      <headerFooter>
        <oddFooter>&amp;LFTI Consulting, Inc.&amp;CPage &amp;P</oddFooter>
      </headerFooter>
    </customSheetView>
    <customSheetView guid="{E06EC13E-6AFB-4099-9B46-C1AE6E9E5D65}" scale="90" fitToPage="1">
      <selection activeCell="A5" sqref="A5:N26"/>
      <pageMargins left="0.25" right="0.25" top="0.75" bottom="0.75" header="0.3" footer="0.3"/>
      <pageSetup scale="69" fitToHeight="0" orientation="landscape" r:id="rId2"/>
      <headerFooter>
        <oddFooter>&amp;LFTI Consulting, Inc.&amp;CPage &amp;P</oddFooter>
      </headerFooter>
    </customSheetView>
  </customSheetViews>
  <mergeCells count="4">
    <mergeCell ref="A5:N25"/>
    <mergeCell ref="A1:N1"/>
    <mergeCell ref="A2:N2"/>
    <mergeCell ref="A3:N3"/>
  </mergeCells>
  <pageMargins left="0.25" right="0.25" top="0.75" bottom="0.75" header="0.3" footer="0.3"/>
  <pageSetup scale="69" fitToHeight="0" orientation="landscape" r:id="rId3"/>
  <headerFooter>
    <oddFooter>&amp;LFTI Consulting, Inc.&amp;CPage &amp;P</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FF00"/>
  </sheetPr>
  <dimension ref="A1:M35"/>
  <sheetViews>
    <sheetView showGridLines="0" workbookViewId="0">
      <selection activeCell="T32" sqref="T32"/>
    </sheetView>
  </sheetViews>
  <sheetFormatPr defaultRowHeight="15.75" x14ac:dyDescent="0.3"/>
  <cols>
    <col min="1" max="1" width="32.77734375" customWidth="1"/>
    <col min="2" max="6" width="10.44140625" customWidth="1"/>
    <col min="8" max="8" width="14.33203125" customWidth="1"/>
    <col min="12" max="13" width="15.88671875" customWidth="1"/>
  </cols>
  <sheetData>
    <row r="1" spans="1:13" ht="15" x14ac:dyDescent="0.35">
      <c r="A1" s="5" t="s">
        <v>34</v>
      </c>
      <c r="B1" s="5"/>
      <c r="C1" s="5"/>
      <c r="D1" s="5"/>
      <c r="E1" s="5"/>
      <c r="F1" s="5"/>
      <c r="H1" s="5" t="s">
        <v>35</v>
      </c>
      <c r="I1" s="5"/>
      <c r="J1" s="5"/>
      <c r="K1" s="5"/>
      <c r="L1" s="5"/>
      <c r="M1" s="5"/>
    </row>
    <row r="2" spans="1:13" ht="30" x14ac:dyDescent="0.35">
      <c r="B2" s="6" t="s">
        <v>36</v>
      </c>
      <c r="C2" s="6" t="s">
        <v>37</v>
      </c>
      <c r="D2" s="6" t="s">
        <v>38</v>
      </c>
      <c r="E2" s="6" t="s">
        <v>39</v>
      </c>
      <c r="F2" s="6" t="s">
        <v>38</v>
      </c>
      <c r="I2" s="7" t="s">
        <v>40</v>
      </c>
      <c r="J2" s="7" t="s">
        <v>41</v>
      </c>
      <c r="K2" s="7" t="s">
        <v>42</v>
      </c>
      <c r="L2" s="7" t="s">
        <v>43</v>
      </c>
      <c r="M2" s="7" t="s">
        <v>44</v>
      </c>
    </row>
    <row r="3" spans="1:13" ht="15" x14ac:dyDescent="0.35">
      <c r="A3" s="8" t="s">
        <v>2</v>
      </c>
      <c r="B3" s="4" t="e">
        <f>#REF!</f>
        <v>#REF!</v>
      </c>
      <c r="C3" s="4" t="e">
        <f>#REF!</f>
        <v>#REF!</v>
      </c>
      <c r="D3" s="19" t="e">
        <f>($B3-C3)/C3</f>
        <v>#REF!</v>
      </c>
      <c r="E3" s="4" t="e">
        <f>#REF!</f>
        <v>#REF!</v>
      </c>
      <c r="F3" s="19" t="e">
        <f>($B3-E3)/E3</f>
        <v>#REF!</v>
      </c>
      <c r="H3" s="10" t="s">
        <v>45</v>
      </c>
    </row>
    <row r="4" spans="1:13" ht="15" x14ac:dyDescent="0.35">
      <c r="A4" s="8" t="s">
        <v>46</v>
      </c>
      <c r="B4" s="20" t="e">
        <f>#REF!</f>
        <v>#REF!</v>
      </c>
      <c r="C4" s="20" t="e">
        <f>#REF!</f>
        <v>#REF!</v>
      </c>
      <c r="D4" s="19" t="e">
        <f>($B4-C4)/C4</f>
        <v>#REF!</v>
      </c>
      <c r="E4" s="20" t="e">
        <f>#REF!</f>
        <v>#REF!</v>
      </c>
      <c r="F4" s="19" t="e">
        <f>($B4-E4)/E4</f>
        <v>#REF!</v>
      </c>
      <c r="H4" s="11" t="s">
        <v>24</v>
      </c>
      <c r="I4" s="18" t="e">
        <f>#REF!</f>
        <v>#REF!</v>
      </c>
      <c r="J4" s="17" t="e">
        <f>#REF!</f>
        <v>#REF!</v>
      </c>
      <c r="K4" s="18" t="e">
        <f>#REF!</f>
        <v>#REF!</v>
      </c>
      <c r="L4" s="9" t="e">
        <f>$I4-J4</f>
        <v>#REF!</v>
      </c>
      <c r="M4" s="9" t="e">
        <f>$I4-K4</f>
        <v>#REF!</v>
      </c>
    </row>
    <row r="5" spans="1:13" ht="17.45" x14ac:dyDescent="0.35">
      <c r="A5" s="8" t="s">
        <v>47</v>
      </c>
      <c r="B5" s="20" t="e">
        <f>#REF!</f>
        <v>#REF!</v>
      </c>
      <c r="C5" s="20" t="e">
        <f>#REF!</f>
        <v>#REF!</v>
      </c>
      <c r="D5" s="19" t="e">
        <f>($B5-C5)/C5</f>
        <v>#REF!</v>
      </c>
      <c r="E5" s="20" t="e">
        <f>#REF!</f>
        <v>#REF!</v>
      </c>
      <c r="F5" s="19" t="e">
        <f>($B5-E5)/E5</f>
        <v>#REF!</v>
      </c>
      <c r="H5" s="11" t="s">
        <v>25</v>
      </c>
      <c r="I5" s="18" t="e">
        <f>#REF!</f>
        <v>#REF!</v>
      </c>
      <c r="J5" s="17" t="e">
        <f>#REF!</f>
        <v>#REF!</v>
      </c>
      <c r="K5" s="18" t="e">
        <f>#REF!</f>
        <v>#REF!</v>
      </c>
      <c r="L5" s="9" t="e">
        <f t="shared" ref="L5:M7" si="0">$I5-J5</f>
        <v>#REF!</v>
      </c>
      <c r="M5" s="9" t="e">
        <f t="shared" si="0"/>
        <v>#REF!</v>
      </c>
    </row>
    <row r="6" spans="1:13" ht="17.45" x14ac:dyDescent="0.35">
      <c r="A6" s="8" t="s">
        <v>48</v>
      </c>
      <c r="B6" s="4" t="e">
        <f>#REF!</f>
        <v>#REF!</v>
      </c>
      <c r="C6" s="4" t="e">
        <f>#REF!</f>
        <v>#REF!</v>
      </c>
      <c r="D6" s="19" t="e">
        <f>($B6-C6)/C6</f>
        <v>#REF!</v>
      </c>
      <c r="E6" s="4" t="e">
        <f>#REF!</f>
        <v>#REF!</v>
      </c>
      <c r="F6" s="19" t="e">
        <f>($B6-E6)/E6</f>
        <v>#REF!</v>
      </c>
      <c r="H6" s="11" t="s">
        <v>26</v>
      </c>
      <c r="I6" s="18" t="e">
        <f>#REF!</f>
        <v>#REF!</v>
      </c>
      <c r="J6" s="17" t="e">
        <f>#REF!</f>
        <v>#REF!</v>
      </c>
      <c r="K6" s="18" t="e">
        <f>#REF!</f>
        <v>#REF!</v>
      </c>
      <c r="L6" s="9" t="e">
        <f t="shared" si="0"/>
        <v>#REF!</v>
      </c>
      <c r="M6" s="9" t="e">
        <f t="shared" si="0"/>
        <v>#REF!</v>
      </c>
    </row>
    <row r="7" spans="1:13" ht="17.45" x14ac:dyDescent="0.35">
      <c r="A7" s="8" t="s">
        <v>49</v>
      </c>
      <c r="B7" s="19" t="e">
        <f>B6/B3</f>
        <v>#REF!</v>
      </c>
      <c r="C7" s="19" t="e">
        <f>C6/C3</f>
        <v>#REF!</v>
      </c>
      <c r="D7" s="19"/>
      <c r="E7" s="19" t="e">
        <f>E6/E3</f>
        <v>#REF!</v>
      </c>
      <c r="F7" s="19"/>
      <c r="H7" s="11" t="s">
        <v>27</v>
      </c>
      <c r="I7" s="18" t="e">
        <f>#REF!</f>
        <v>#REF!</v>
      </c>
      <c r="J7" s="17" t="e">
        <f>#REF!</f>
        <v>#REF!</v>
      </c>
      <c r="K7" s="18" t="e">
        <f>#REF!</f>
        <v>#REF!</v>
      </c>
      <c r="L7" s="9" t="e">
        <f t="shared" si="0"/>
        <v>#REF!</v>
      </c>
      <c r="M7" s="9" t="e">
        <f t="shared" si="0"/>
        <v>#REF!</v>
      </c>
    </row>
    <row r="8" spans="1:13" ht="15" x14ac:dyDescent="0.35">
      <c r="B8" s="4"/>
      <c r="C8" s="4"/>
      <c r="D8" s="19"/>
      <c r="E8" s="4"/>
      <c r="F8" s="19"/>
    </row>
    <row r="9" spans="1:13" ht="15" x14ac:dyDescent="0.35">
      <c r="B9" s="1"/>
      <c r="C9" s="1"/>
      <c r="D9" s="1"/>
      <c r="E9" s="1"/>
      <c r="F9" s="1"/>
    </row>
    <row r="10" spans="1:13" ht="15" x14ac:dyDescent="0.35">
      <c r="A10" s="8" t="s">
        <v>19</v>
      </c>
      <c r="B10" s="1"/>
      <c r="C10" s="1"/>
      <c r="D10" s="1"/>
      <c r="E10" s="1"/>
      <c r="F10" s="1"/>
    </row>
    <row r="11" spans="1:13" ht="15" x14ac:dyDescent="0.35">
      <c r="A11" s="12" t="s">
        <v>14</v>
      </c>
      <c r="B11" s="4" t="e">
        <f>#REF!</f>
        <v>#REF!</v>
      </c>
      <c r="C11" s="4" t="e">
        <f>#REF!</f>
        <v>#REF!</v>
      </c>
      <c r="D11" s="19" t="e">
        <f>($B11-C11)/C11</f>
        <v>#REF!</v>
      </c>
      <c r="E11" s="4" t="e">
        <f>#REF!</f>
        <v>#REF!</v>
      </c>
      <c r="F11" s="19" t="e">
        <f>($B11-E11)/E11</f>
        <v>#REF!</v>
      </c>
    </row>
    <row r="12" spans="1:13" ht="17.45" x14ac:dyDescent="0.35">
      <c r="A12" s="12" t="s">
        <v>50</v>
      </c>
      <c r="B12" s="4" t="e">
        <f>#REF!</f>
        <v>#REF!</v>
      </c>
      <c r="C12" s="4" t="e">
        <f>#REF!</f>
        <v>#REF!</v>
      </c>
      <c r="D12" s="19" t="e">
        <f>($B12-C12)/C12</f>
        <v>#REF!</v>
      </c>
      <c r="E12" s="4" t="e">
        <f>#REF!</f>
        <v>#REF!</v>
      </c>
      <c r="F12" s="19" t="e">
        <f>($B12-E12)/E12</f>
        <v>#REF!</v>
      </c>
    </row>
    <row r="13" spans="1:13" ht="17.45" x14ac:dyDescent="0.35">
      <c r="A13" s="12" t="s">
        <v>51</v>
      </c>
      <c r="B13" s="19" t="e">
        <f>#REF!</f>
        <v>#REF!</v>
      </c>
      <c r="C13" s="19" t="e">
        <f>#REF!</f>
        <v>#REF!</v>
      </c>
      <c r="D13" s="1"/>
      <c r="E13" s="19" t="e">
        <f>#REF!</f>
        <v>#REF!</v>
      </c>
      <c r="F13" s="1"/>
    </row>
    <row r="14" spans="1:13" ht="15" x14ac:dyDescent="0.35">
      <c r="B14" s="1"/>
      <c r="C14" s="1"/>
      <c r="D14" s="1"/>
      <c r="E14" s="1"/>
      <c r="F14" s="1"/>
    </row>
    <row r="15" spans="1:13" ht="15" x14ac:dyDescent="0.35">
      <c r="A15" s="8" t="s">
        <v>52</v>
      </c>
      <c r="B15" s="1"/>
      <c r="C15" s="1"/>
      <c r="D15" s="1"/>
      <c r="E15" s="1"/>
      <c r="F15" s="1"/>
    </row>
    <row r="16" spans="1:13" ht="15" x14ac:dyDescent="0.35">
      <c r="A16" s="12" t="s">
        <v>14</v>
      </c>
      <c r="B16" s="4" t="e">
        <f>#REF!</f>
        <v>#REF!</v>
      </c>
      <c r="C16" s="4" t="e">
        <f>#REF!</f>
        <v>#REF!</v>
      </c>
      <c r="D16" s="19" t="e">
        <f>($B16-C16)/C16</f>
        <v>#REF!</v>
      </c>
      <c r="E16" s="4" t="e">
        <f>#REF!</f>
        <v>#REF!</v>
      </c>
      <c r="F16" s="19" t="e">
        <f>($B16-E16)/E16</f>
        <v>#REF!</v>
      </c>
    </row>
    <row r="17" spans="1:6" ht="17.45" x14ac:dyDescent="0.35">
      <c r="A17" s="12" t="s">
        <v>50</v>
      </c>
      <c r="B17" s="4" t="e">
        <f>#REF!</f>
        <v>#REF!</v>
      </c>
      <c r="C17" s="4" t="e">
        <f>#REF!</f>
        <v>#REF!</v>
      </c>
      <c r="D17" s="19" t="e">
        <f>($B17-C17)/C17</f>
        <v>#REF!</v>
      </c>
      <c r="E17" s="4" t="e">
        <f>#REF!</f>
        <v>#REF!</v>
      </c>
      <c r="F17" s="19" t="e">
        <f>($B17-E17)/E17</f>
        <v>#REF!</v>
      </c>
    </row>
    <row r="18" spans="1:6" ht="17.45" x14ac:dyDescent="0.35">
      <c r="A18" s="12" t="s">
        <v>51</v>
      </c>
      <c r="B18" s="19" t="e">
        <f>#REF!</f>
        <v>#REF!</v>
      </c>
      <c r="C18" s="19" t="e">
        <f>#REF!</f>
        <v>#REF!</v>
      </c>
      <c r="D18" s="1"/>
      <c r="E18" s="19" t="e">
        <f>#REF!</f>
        <v>#REF!</v>
      </c>
      <c r="F18" s="1"/>
    </row>
    <row r="19" spans="1:6" ht="15" x14ac:dyDescent="0.35">
      <c r="B19" s="1"/>
      <c r="C19" s="1"/>
      <c r="D19" s="1"/>
      <c r="E19" s="1"/>
      <c r="F19" s="1"/>
    </row>
    <row r="20" spans="1:6" ht="15" x14ac:dyDescent="0.35">
      <c r="A20" s="8" t="s">
        <v>53</v>
      </c>
      <c r="B20" s="1"/>
      <c r="C20" s="1"/>
      <c r="D20" s="1"/>
      <c r="E20" s="1"/>
      <c r="F20" s="1"/>
    </row>
    <row r="21" spans="1:6" ht="15" x14ac:dyDescent="0.35">
      <c r="A21" s="12" t="s">
        <v>14</v>
      </c>
      <c r="B21" s="4" t="e">
        <f>#REF!</f>
        <v>#REF!</v>
      </c>
      <c r="C21" s="4" t="e">
        <f>#REF!</f>
        <v>#REF!</v>
      </c>
      <c r="D21" s="19" t="e">
        <f>($B21-C21)/C21</f>
        <v>#REF!</v>
      </c>
      <c r="E21" s="4" t="e">
        <f>#REF!</f>
        <v>#REF!</v>
      </c>
      <c r="F21" s="19" t="e">
        <f>($B21-E21)/E21</f>
        <v>#REF!</v>
      </c>
    </row>
    <row r="22" spans="1:6" ht="17.45" x14ac:dyDescent="0.35">
      <c r="A22" s="12" t="s">
        <v>50</v>
      </c>
      <c r="B22" s="4" t="e">
        <f>#REF!</f>
        <v>#REF!</v>
      </c>
      <c r="C22" s="4" t="e">
        <f>#REF!</f>
        <v>#REF!</v>
      </c>
      <c r="D22" s="19" t="e">
        <f>($B22-C22)/C22</f>
        <v>#REF!</v>
      </c>
      <c r="E22" s="4" t="e">
        <f>#REF!</f>
        <v>#REF!</v>
      </c>
      <c r="F22" s="19" t="e">
        <f>($B22-E22)/E22</f>
        <v>#REF!</v>
      </c>
    </row>
    <row r="23" spans="1:6" ht="17.45" x14ac:dyDescent="0.35">
      <c r="A23" s="12" t="s">
        <v>51</v>
      </c>
      <c r="B23" s="19" t="e">
        <f>#REF!</f>
        <v>#REF!</v>
      </c>
      <c r="C23" s="19" t="e">
        <f>#REF!</f>
        <v>#REF!</v>
      </c>
      <c r="D23" s="1"/>
      <c r="E23" s="19" t="e">
        <f>#REF!</f>
        <v>#REF!</v>
      </c>
      <c r="F23" s="1"/>
    </row>
    <row r="24" spans="1:6" x14ac:dyDescent="0.3">
      <c r="B24" s="1"/>
      <c r="C24" s="1"/>
      <c r="D24" s="1"/>
      <c r="E24" s="1"/>
      <c r="F24" s="1"/>
    </row>
    <row r="25" spans="1:6" x14ac:dyDescent="0.3">
      <c r="A25" s="8" t="s">
        <v>54</v>
      </c>
      <c r="B25" s="1"/>
      <c r="C25" s="1"/>
      <c r="D25" s="1"/>
      <c r="E25" s="1"/>
      <c r="F25" s="1"/>
    </row>
    <row r="26" spans="1:6" x14ac:dyDescent="0.3">
      <c r="A26" s="12" t="s">
        <v>14</v>
      </c>
      <c r="B26" s="4" t="e">
        <f>#REF!</f>
        <v>#REF!</v>
      </c>
      <c r="C26" s="4" t="e">
        <f>#REF!</f>
        <v>#REF!</v>
      </c>
      <c r="D26" s="19" t="e">
        <f>($B26-C26)/C26</f>
        <v>#REF!</v>
      </c>
      <c r="E26" s="4" t="e">
        <f>#REF!</f>
        <v>#REF!</v>
      </c>
      <c r="F26" s="19" t="e">
        <f>($B26-E26)/E26</f>
        <v>#REF!</v>
      </c>
    </row>
    <row r="27" spans="1:6" ht="18" x14ac:dyDescent="0.3">
      <c r="A27" s="12" t="s">
        <v>50</v>
      </c>
      <c r="B27" s="4" t="e">
        <f>#REF!</f>
        <v>#REF!</v>
      </c>
      <c r="C27" s="4" t="e">
        <f>#REF!</f>
        <v>#REF!</v>
      </c>
      <c r="D27" s="19" t="e">
        <f>($B27-C27)/C27</f>
        <v>#REF!</v>
      </c>
      <c r="E27" s="4" t="e">
        <f>#REF!</f>
        <v>#REF!</v>
      </c>
      <c r="F27" s="19" t="e">
        <f>($B27-E27)/E27</f>
        <v>#REF!</v>
      </c>
    </row>
    <row r="28" spans="1:6" ht="18" x14ac:dyDescent="0.3">
      <c r="A28" s="12" t="s">
        <v>51</v>
      </c>
      <c r="B28" s="19" t="e">
        <f>#REF!</f>
        <v>#REF!</v>
      </c>
      <c r="C28" s="19" t="e">
        <f>#REF!</f>
        <v>#REF!</v>
      </c>
      <c r="D28" s="1"/>
      <c r="E28" s="19" t="e">
        <f>#REF!</f>
        <v>#REF!</v>
      </c>
      <c r="F28" s="1"/>
    </row>
    <row r="29" spans="1:6" x14ac:dyDescent="0.3">
      <c r="B29" s="1"/>
      <c r="C29" s="1"/>
      <c r="D29" s="1"/>
      <c r="E29" s="1"/>
      <c r="F29" s="1"/>
    </row>
    <row r="30" spans="1:6" x14ac:dyDescent="0.3">
      <c r="A30" s="8" t="s">
        <v>31</v>
      </c>
      <c r="B30" s="1"/>
      <c r="C30" s="1"/>
      <c r="D30" s="1"/>
      <c r="E30" s="1"/>
      <c r="F30" s="1"/>
    </row>
    <row r="31" spans="1:6" x14ac:dyDescent="0.3">
      <c r="A31" s="12" t="s">
        <v>14</v>
      </c>
      <c r="B31" s="4" t="e">
        <f>#REF!</f>
        <v>#REF!</v>
      </c>
      <c r="C31" s="4" t="e">
        <f>#REF!</f>
        <v>#REF!</v>
      </c>
      <c r="D31" s="19" t="e">
        <f>($B31-C31)/C31</f>
        <v>#REF!</v>
      </c>
      <c r="E31" s="4" t="e">
        <f>#REF!</f>
        <v>#REF!</v>
      </c>
      <c r="F31" s="19" t="e">
        <f>($B31-E31)/E31</f>
        <v>#REF!</v>
      </c>
    </row>
    <row r="32" spans="1:6" ht="18" x14ac:dyDescent="0.3">
      <c r="A32" s="12" t="s">
        <v>50</v>
      </c>
      <c r="B32" s="4" t="e">
        <f>#REF!</f>
        <v>#REF!</v>
      </c>
      <c r="C32" s="4" t="e">
        <f>#REF!</f>
        <v>#REF!</v>
      </c>
      <c r="D32" s="19" t="e">
        <f>($B32-C32)/C32</f>
        <v>#REF!</v>
      </c>
      <c r="E32" s="4" t="e">
        <f>#REF!</f>
        <v>#REF!</v>
      </c>
      <c r="F32" s="19" t="e">
        <f>($B32-E32)/E32</f>
        <v>#REF!</v>
      </c>
    </row>
    <row r="33" spans="1:6" ht="18" x14ac:dyDescent="0.3">
      <c r="A33" s="12" t="s">
        <v>51</v>
      </c>
      <c r="B33" s="19" t="e">
        <f>#REF!</f>
        <v>#REF!</v>
      </c>
      <c r="C33" s="19" t="e">
        <f>#REF!</f>
        <v>#REF!</v>
      </c>
      <c r="D33" s="1"/>
      <c r="E33" s="19" t="e">
        <f>#REF!</f>
        <v>#REF!</v>
      </c>
      <c r="F33" s="1"/>
    </row>
    <row r="34" spans="1:6" x14ac:dyDescent="0.3">
      <c r="B34" s="1"/>
      <c r="C34" s="1"/>
      <c r="D34" s="1"/>
      <c r="E34" s="1"/>
      <c r="F34" s="1"/>
    </row>
    <row r="35" spans="1:6" x14ac:dyDescent="0.3">
      <c r="B35" s="1"/>
      <c r="C35" s="1"/>
      <c r="D35" s="1"/>
      <c r="E35" s="1"/>
      <c r="F35" s="1"/>
    </row>
  </sheetData>
  <customSheetViews>
    <customSheetView guid="{F07C7E31-D41B-4275-B958-CFF793B175F0}" showGridLines="0" state="hidden">
      <selection activeCell="T32" sqref="T32"/>
      <pageMargins left="0.7" right="0.7" top="0.75" bottom="0.75" header="0.3" footer="0.3"/>
      <pageSetup orientation="portrait" horizontalDpi="1200" verticalDpi="1200" r:id="rId1"/>
    </customSheetView>
    <customSheetView guid="{E06EC13E-6AFB-4099-9B46-C1AE6E9E5D65}" showGridLines="0"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P32"/>
  <sheetViews>
    <sheetView showGridLines="0" workbookViewId="0">
      <selection activeCell="T32" sqref="T32"/>
    </sheetView>
  </sheetViews>
  <sheetFormatPr defaultRowHeight="15.75" outlineLevelCol="1" x14ac:dyDescent="0.3"/>
  <cols>
    <col min="1" max="1" width="32.77734375" customWidth="1"/>
    <col min="2" max="3" width="14.77734375" customWidth="1"/>
    <col min="4" max="4" width="15.33203125" customWidth="1"/>
    <col min="5" max="6" width="14.77734375" customWidth="1"/>
    <col min="7" max="7" width="23.88671875" customWidth="1"/>
    <col min="9" max="9" width="32.77734375" hidden="1" customWidth="1" outlineLevel="1"/>
    <col min="10" max="11" width="14.77734375" hidden="1" customWidth="1" outlineLevel="1"/>
    <col min="12" max="12" width="15.33203125" hidden="1" customWidth="1" outlineLevel="1"/>
    <col min="13" max="14" width="14.77734375" hidden="1" customWidth="1" outlineLevel="1"/>
    <col min="15" max="15" width="23.88671875" hidden="1" customWidth="1" outlineLevel="1"/>
    <col min="16" max="16" width="8.88671875" collapsed="1"/>
  </cols>
  <sheetData>
    <row r="1" spans="1:15" ht="15" x14ac:dyDescent="0.35">
      <c r="A1" s="5" t="s">
        <v>55</v>
      </c>
      <c r="B1" s="13"/>
      <c r="C1" s="13"/>
      <c r="D1" s="13"/>
      <c r="E1" s="13"/>
      <c r="F1" s="13"/>
      <c r="G1" s="13"/>
      <c r="I1" s="5" t="s">
        <v>56</v>
      </c>
      <c r="J1" s="13"/>
      <c r="K1" s="13"/>
      <c r="L1" s="13"/>
      <c r="M1" s="13"/>
      <c r="N1" s="13"/>
      <c r="O1" s="13"/>
    </row>
    <row r="2" spans="1:15" ht="34.9" x14ac:dyDescent="0.35">
      <c r="B2" s="14" t="s">
        <v>14</v>
      </c>
      <c r="C2" s="14" t="s">
        <v>48</v>
      </c>
      <c r="D2" s="14" t="s">
        <v>49</v>
      </c>
      <c r="E2" s="14" t="s">
        <v>57</v>
      </c>
      <c r="F2" s="14" t="s">
        <v>58</v>
      </c>
      <c r="G2" s="14" t="s">
        <v>59</v>
      </c>
      <c r="J2" s="14" t="s">
        <v>14</v>
      </c>
      <c r="K2" s="14" t="s">
        <v>48</v>
      </c>
      <c r="L2" s="14" t="s">
        <v>49</v>
      </c>
      <c r="M2" s="14" t="s">
        <v>57</v>
      </c>
      <c r="N2" s="14" t="s">
        <v>58</v>
      </c>
      <c r="O2" s="14" t="s">
        <v>59</v>
      </c>
    </row>
    <row r="3" spans="1:15" ht="15" x14ac:dyDescent="0.35">
      <c r="A3" s="15" t="s">
        <v>19</v>
      </c>
      <c r="B3" s="4" t="e">
        <f>#REF!</f>
        <v>#REF!</v>
      </c>
      <c r="C3" s="4" t="e">
        <f>#REF!</f>
        <v>#REF!</v>
      </c>
      <c r="D3" s="19" t="e">
        <f t="shared" ref="D3:D8" si="0">C3/B3</f>
        <v>#REF!</v>
      </c>
      <c r="E3" s="27" t="e">
        <f>#REF!</f>
        <v>#REF!</v>
      </c>
      <c r="F3" s="4" t="e">
        <f>#REF!</f>
        <v>#REF!</v>
      </c>
      <c r="G3" s="3" t="e">
        <f>#REF!</f>
        <v>#REF!</v>
      </c>
      <c r="I3" s="15" t="s">
        <v>19</v>
      </c>
    </row>
    <row r="4" spans="1:15" ht="15" x14ac:dyDescent="0.35">
      <c r="A4" t="s">
        <v>52</v>
      </c>
      <c r="B4" s="4" t="e">
        <f>#REF!</f>
        <v>#REF!</v>
      </c>
      <c r="C4" s="4" t="e">
        <f>#REF!</f>
        <v>#REF!</v>
      </c>
      <c r="D4" s="19" t="e">
        <f t="shared" si="0"/>
        <v>#REF!</v>
      </c>
      <c r="E4" s="27" t="e">
        <f>#REF!</f>
        <v>#REF!</v>
      </c>
      <c r="F4" s="4" t="e">
        <f>#REF!</f>
        <v>#REF!</v>
      </c>
      <c r="G4" s="3" t="e">
        <f>#REF!</f>
        <v>#REF!</v>
      </c>
      <c r="I4" t="s">
        <v>52</v>
      </c>
    </row>
    <row r="5" spans="1:15" ht="15" x14ac:dyDescent="0.35">
      <c r="A5" t="s">
        <v>53</v>
      </c>
      <c r="B5" s="4" t="e">
        <f>#REF!</f>
        <v>#REF!</v>
      </c>
      <c r="C5" s="4" t="e">
        <f>#REF!</f>
        <v>#REF!</v>
      </c>
      <c r="D5" s="19" t="e">
        <f t="shared" si="0"/>
        <v>#REF!</v>
      </c>
      <c r="E5" s="27" t="e">
        <f>#REF!</f>
        <v>#REF!</v>
      </c>
      <c r="F5" s="4" t="e">
        <f>#REF!</f>
        <v>#REF!</v>
      </c>
      <c r="G5" s="3" t="e">
        <f>#REF!</f>
        <v>#REF!</v>
      </c>
      <c r="I5" t="s">
        <v>53</v>
      </c>
    </row>
    <row r="6" spans="1:15" ht="15" x14ac:dyDescent="0.35">
      <c r="A6" t="s">
        <v>54</v>
      </c>
      <c r="B6" s="4" t="e">
        <f>#REF!</f>
        <v>#REF!</v>
      </c>
      <c r="C6" s="4" t="e">
        <f>#REF!</f>
        <v>#REF!</v>
      </c>
      <c r="D6" s="19" t="e">
        <f t="shared" si="0"/>
        <v>#REF!</v>
      </c>
      <c r="E6" s="1"/>
      <c r="F6" s="21" t="s">
        <v>60</v>
      </c>
      <c r="G6" s="3" t="e">
        <f>#REF!</f>
        <v>#REF!</v>
      </c>
      <c r="I6" t="s">
        <v>54</v>
      </c>
    </row>
    <row r="7" spans="1:15" ht="15" x14ac:dyDescent="0.35">
      <c r="A7" t="s">
        <v>31</v>
      </c>
      <c r="B7" s="4" t="e">
        <f>#REF!</f>
        <v>#REF!</v>
      </c>
      <c r="C7" s="4" t="e">
        <f>#REF!</f>
        <v>#REF!</v>
      </c>
      <c r="D7" s="19" t="e">
        <f t="shared" si="0"/>
        <v>#REF!</v>
      </c>
      <c r="E7" s="1"/>
      <c r="F7" s="21" t="s">
        <v>60</v>
      </c>
      <c r="G7" s="3" t="e">
        <f>#REF!</f>
        <v>#REF!</v>
      </c>
      <c r="I7" t="s">
        <v>31</v>
      </c>
    </row>
    <row r="8" spans="1:15" s="8" customFormat="1" ht="15" x14ac:dyDescent="0.35">
      <c r="A8" s="8" t="s">
        <v>16</v>
      </c>
      <c r="B8" s="22" t="e">
        <f>#REF!</f>
        <v>#REF!</v>
      </c>
      <c r="C8" s="22" t="e">
        <f>#REF!</f>
        <v>#REF!</v>
      </c>
      <c r="D8" s="23" t="e">
        <f t="shared" si="0"/>
        <v>#REF!</v>
      </c>
      <c r="E8" s="24"/>
      <c r="F8" s="24"/>
      <c r="G8" s="25" t="e">
        <f>#REF!</f>
        <v>#REF!</v>
      </c>
      <c r="I8" s="8" t="s">
        <v>16</v>
      </c>
      <c r="J8" s="16"/>
      <c r="K8" s="16"/>
      <c r="O8" s="16"/>
    </row>
    <row r="9" spans="1:15" ht="15" x14ac:dyDescent="0.35">
      <c r="A9" t="s">
        <v>61</v>
      </c>
      <c r="B9" s="4"/>
      <c r="C9" s="4" t="e">
        <f>#REF!</f>
        <v>#REF!</v>
      </c>
      <c r="D9" s="1"/>
      <c r="E9" s="1"/>
      <c r="F9" s="1"/>
      <c r="G9" s="1"/>
      <c r="I9" t="s">
        <v>61</v>
      </c>
    </row>
    <row r="10" spans="1:15" s="8" customFormat="1" ht="17.45" x14ac:dyDescent="0.35">
      <c r="A10" s="8" t="s">
        <v>48</v>
      </c>
      <c r="B10" s="26"/>
      <c r="C10" s="22" t="e">
        <f>#REF!</f>
        <v>#REF!</v>
      </c>
      <c r="D10" s="23" t="e">
        <f>C10/B8</f>
        <v>#REF!</v>
      </c>
      <c r="E10" s="24"/>
      <c r="F10" s="24"/>
      <c r="G10" s="24"/>
      <c r="I10" s="8" t="s">
        <v>48</v>
      </c>
      <c r="K10" s="16"/>
    </row>
    <row r="12" spans="1:15" ht="15" x14ac:dyDescent="0.35">
      <c r="A12" s="5" t="s">
        <v>62</v>
      </c>
      <c r="B12" s="13"/>
      <c r="C12" s="13"/>
      <c r="D12" s="13"/>
      <c r="E12" s="13"/>
      <c r="F12" s="13"/>
      <c r="G12" s="13"/>
    </row>
    <row r="13" spans="1:15" ht="34.9" x14ac:dyDescent="0.35">
      <c r="B13" s="14" t="s">
        <v>14</v>
      </c>
      <c r="C13" s="14" t="s">
        <v>48</v>
      </c>
      <c r="D13" s="14" t="s">
        <v>49</v>
      </c>
      <c r="E13" s="14" t="s">
        <v>57</v>
      </c>
      <c r="F13" s="14" t="s">
        <v>58</v>
      </c>
      <c r="G13" s="14" t="s">
        <v>59</v>
      </c>
    </row>
    <row r="14" spans="1:15" ht="15" x14ac:dyDescent="0.35">
      <c r="A14" s="15" t="s">
        <v>19</v>
      </c>
      <c r="B14" s="4" t="e">
        <f>#REF!</f>
        <v>#REF!</v>
      </c>
      <c r="C14" s="4" t="e">
        <f>#REF!</f>
        <v>#REF!</v>
      </c>
      <c r="D14" s="19" t="e">
        <f t="shared" ref="D14:D19" si="1">C14/B14</f>
        <v>#REF!</v>
      </c>
      <c r="E14" s="27" t="e">
        <f>#REF!</f>
        <v>#REF!</v>
      </c>
      <c r="F14" s="4" t="e">
        <f>#REF!</f>
        <v>#REF!</v>
      </c>
      <c r="G14" s="3" t="e">
        <f>#REF!</f>
        <v>#REF!</v>
      </c>
    </row>
    <row r="15" spans="1:15" ht="15" x14ac:dyDescent="0.35">
      <c r="A15" t="s">
        <v>52</v>
      </c>
      <c r="B15" s="4" t="e">
        <f>#REF!</f>
        <v>#REF!</v>
      </c>
      <c r="C15" s="4" t="e">
        <f>#REF!</f>
        <v>#REF!</v>
      </c>
      <c r="D15" s="19" t="e">
        <f t="shared" si="1"/>
        <v>#REF!</v>
      </c>
      <c r="E15" s="27" t="e">
        <f>#REF!</f>
        <v>#REF!</v>
      </c>
      <c r="F15" s="4" t="e">
        <f>#REF!</f>
        <v>#REF!</v>
      </c>
      <c r="G15" s="3" t="e">
        <f>#REF!</f>
        <v>#REF!</v>
      </c>
    </row>
    <row r="16" spans="1:15" ht="15" x14ac:dyDescent="0.35">
      <c r="A16" t="s">
        <v>53</v>
      </c>
      <c r="B16" s="4" t="e">
        <f>#REF!</f>
        <v>#REF!</v>
      </c>
      <c r="C16" s="4" t="e">
        <f>#REF!</f>
        <v>#REF!</v>
      </c>
      <c r="D16" s="19" t="e">
        <f t="shared" si="1"/>
        <v>#REF!</v>
      </c>
      <c r="E16" s="27" t="e">
        <f>#REF!</f>
        <v>#REF!</v>
      </c>
      <c r="F16" s="4" t="e">
        <f>#REF!</f>
        <v>#REF!</v>
      </c>
      <c r="G16" s="3" t="e">
        <f>#REF!</f>
        <v>#REF!</v>
      </c>
    </row>
    <row r="17" spans="1:15" ht="15" x14ac:dyDescent="0.35">
      <c r="A17" t="s">
        <v>54</v>
      </c>
      <c r="B17" s="4" t="e">
        <f>#REF!</f>
        <v>#REF!</v>
      </c>
      <c r="C17" s="4" t="e">
        <f>#REF!</f>
        <v>#REF!</v>
      </c>
      <c r="D17" s="19" t="e">
        <f t="shared" si="1"/>
        <v>#REF!</v>
      </c>
      <c r="E17" s="1"/>
      <c r="F17" s="21" t="s">
        <v>60</v>
      </c>
      <c r="G17" s="3" t="e">
        <f>#REF!</f>
        <v>#REF!</v>
      </c>
    </row>
    <row r="18" spans="1:15" ht="15" x14ac:dyDescent="0.35">
      <c r="A18" t="s">
        <v>31</v>
      </c>
      <c r="B18" s="4" t="e">
        <f>#REF!</f>
        <v>#REF!</v>
      </c>
      <c r="C18" s="4" t="e">
        <f>#REF!</f>
        <v>#REF!</v>
      </c>
      <c r="D18" s="19" t="e">
        <f t="shared" si="1"/>
        <v>#REF!</v>
      </c>
      <c r="E18" s="1"/>
      <c r="F18" s="21" t="s">
        <v>60</v>
      </c>
      <c r="G18" s="3" t="e">
        <f>#REF!</f>
        <v>#REF!</v>
      </c>
    </row>
    <row r="19" spans="1:15" ht="15" x14ac:dyDescent="0.35">
      <c r="A19" s="8" t="s">
        <v>16</v>
      </c>
      <c r="B19" s="22" t="e">
        <f>#REF!</f>
        <v>#REF!</v>
      </c>
      <c r="C19" s="22" t="e">
        <f>#REF!</f>
        <v>#REF!</v>
      </c>
      <c r="D19" s="23" t="e">
        <f t="shared" si="1"/>
        <v>#REF!</v>
      </c>
      <c r="E19" s="24"/>
      <c r="F19" s="24"/>
      <c r="G19" s="25" t="e">
        <f>#REF!</f>
        <v>#REF!</v>
      </c>
    </row>
    <row r="20" spans="1:15" ht="15" x14ac:dyDescent="0.35">
      <c r="A20" t="s">
        <v>61</v>
      </c>
      <c r="B20" s="4"/>
      <c r="C20" s="4" t="e">
        <f>#REF!</f>
        <v>#REF!</v>
      </c>
      <c r="D20" s="1"/>
      <c r="E20" s="1"/>
      <c r="F20" s="1"/>
      <c r="G20" s="1"/>
    </row>
    <row r="21" spans="1:15" ht="18" x14ac:dyDescent="0.3">
      <c r="A21" s="8" t="s">
        <v>48</v>
      </c>
      <c r="B21" s="26"/>
      <c r="C21" s="22" t="e">
        <f>#REF!</f>
        <v>#REF!</v>
      </c>
      <c r="D21" s="23" t="e">
        <f>C21/B19</f>
        <v>#REF!</v>
      </c>
      <c r="E21" s="24"/>
      <c r="F21" s="24"/>
      <c r="G21" s="24"/>
    </row>
    <row r="23" spans="1:15" x14ac:dyDescent="0.3">
      <c r="A23" s="5" t="s">
        <v>30</v>
      </c>
      <c r="B23" s="13"/>
      <c r="C23" s="13"/>
      <c r="D23" s="13"/>
      <c r="E23" s="13"/>
      <c r="F23" s="13"/>
      <c r="G23" s="13"/>
      <c r="I23" s="5" t="s">
        <v>63</v>
      </c>
      <c r="J23" s="13"/>
      <c r="K23" s="13"/>
      <c r="L23" s="13"/>
      <c r="M23" s="13"/>
      <c r="N23" s="13"/>
      <c r="O23" s="13"/>
    </row>
    <row r="24" spans="1:15" ht="36" x14ac:dyDescent="0.3">
      <c r="B24" s="14" t="s">
        <v>14</v>
      </c>
      <c r="C24" s="14" t="s">
        <v>48</v>
      </c>
      <c r="D24" s="14" t="s">
        <v>49</v>
      </c>
      <c r="E24" s="14" t="s">
        <v>57</v>
      </c>
      <c r="F24" s="14" t="s">
        <v>58</v>
      </c>
      <c r="G24" s="14" t="s">
        <v>59</v>
      </c>
      <c r="J24" s="14" t="s">
        <v>14</v>
      </c>
      <c r="K24" s="14" t="s">
        <v>48</v>
      </c>
      <c r="L24" s="14" t="s">
        <v>49</v>
      </c>
      <c r="M24" s="14" t="s">
        <v>57</v>
      </c>
      <c r="N24" s="14" t="s">
        <v>58</v>
      </c>
      <c r="O24" s="14" t="s">
        <v>59</v>
      </c>
    </row>
    <row r="25" spans="1:15" x14ac:dyDescent="0.3">
      <c r="A25" s="15" t="s">
        <v>19</v>
      </c>
      <c r="B25" s="4" t="e">
        <f>#REF!</f>
        <v>#REF!</v>
      </c>
      <c r="C25" s="4" t="e">
        <f>#REF!</f>
        <v>#REF!</v>
      </c>
      <c r="D25" s="19" t="e">
        <f t="shared" ref="D25:D30" si="2">C25/B25</f>
        <v>#REF!</v>
      </c>
      <c r="E25" s="27" t="e">
        <f>#REF!</f>
        <v>#REF!</v>
      </c>
      <c r="F25" s="4" t="e">
        <f>#REF!</f>
        <v>#REF!</v>
      </c>
      <c r="G25" s="3" t="e">
        <f>#REF!</f>
        <v>#REF!</v>
      </c>
      <c r="I25" s="15" t="s">
        <v>19</v>
      </c>
    </row>
    <row r="26" spans="1:15" x14ac:dyDescent="0.3">
      <c r="A26" t="s">
        <v>52</v>
      </c>
      <c r="B26" s="4" t="e">
        <f>#REF!</f>
        <v>#REF!</v>
      </c>
      <c r="C26" s="4" t="e">
        <f>#REF!</f>
        <v>#REF!</v>
      </c>
      <c r="D26" s="19" t="e">
        <f t="shared" si="2"/>
        <v>#REF!</v>
      </c>
      <c r="E26" s="27" t="e">
        <f>#REF!</f>
        <v>#REF!</v>
      </c>
      <c r="F26" s="4" t="e">
        <f>#REF!</f>
        <v>#REF!</v>
      </c>
      <c r="G26" s="3" t="e">
        <f>#REF!</f>
        <v>#REF!</v>
      </c>
      <c r="I26" t="s">
        <v>52</v>
      </c>
    </row>
    <row r="27" spans="1:15" x14ac:dyDescent="0.3">
      <c r="A27" t="s">
        <v>53</v>
      </c>
      <c r="B27" s="4" t="e">
        <f>#REF!</f>
        <v>#REF!</v>
      </c>
      <c r="C27" s="4" t="e">
        <f>#REF!</f>
        <v>#REF!</v>
      </c>
      <c r="D27" s="19" t="e">
        <f t="shared" si="2"/>
        <v>#REF!</v>
      </c>
      <c r="E27" s="27" t="e">
        <f>#REF!</f>
        <v>#REF!</v>
      </c>
      <c r="F27" s="4" t="e">
        <f>#REF!</f>
        <v>#REF!</v>
      </c>
      <c r="G27" s="3" t="e">
        <f>#REF!</f>
        <v>#REF!</v>
      </c>
      <c r="I27" t="s">
        <v>53</v>
      </c>
    </row>
    <row r="28" spans="1:15" x14ac:dyDescent="0.3">
      <c r="A28" t="s">
        <v>54</v>
      </c>
      <c r="B28" s="4" t="e">
        <f>#REF!</f>
        <v>#REF!</v>
      </c>
      <c r="C28" s="4" t="e">
        <f>#REF!</f>
        <v>#REF!</v>
      </c>
      <c r="D28" s="19" t="e">
        <f t="shared" si="2"/>
        <v>#REF!</v>
      </c>
      <c r="E28" s="1"/>
      <c r="F28" s="21" t="s">
        <v>60</v>
      </c>
      <c r="G28" s="3" t="e">
        <f>#REF!</f>
        <v>#REF!</v>
      </c>
      <c r="I28" t="s">
        <v>54</v>
      </c>
    </row>
    <row r="29" spans="1:15" x14ac:dyDescent="0.3">
      <c r="A29" t="s">
        <v>31</v>
      </c>
      <c r="B29" s="4" t="e">
        <f>#REF!</f>
        <v>#REF!</v>
      </c>
      <c r="C29" s="4" t="e">
        <f>#REF!</f>
        <v>#REF!</v>
      </c>
      <c r="D29" s="19" t="e">
        <f t="shared" si="2"/>
        <v>#REF!</v>
      </c>
      <c r="E29" s="1"/>
      <c r="F29" s="21" t="s">
        <v>60</v>
      </c>
      <c r="G29" s="3" t="e">
        <f>#REF!</f>
        <v>#REF!</v>
      </c>
      <c r="I29" t="s">
        <v>31</v>
      </c>
    </row>
    <row r="30" spans="1:15" x14ac:dyDescent="0.3">
      <c r="A30" s="8" t="s">
        <v>16</v>
      </c>
      <c r="B30" s="22" t="e">
        <f>#REF!</f>
        <v>#REF!</v>
      </c>
      <c r="C30" s="22" t="e">
        <f>#REF!</f>
        <v>#REF!</v>
      </c>
      <c r="D30" s="23" t="e">
        <f t="shared" si="2"/>
        <v>#REF!</v>
      </c>
      <c r="E30" s="24"/>
      <c r="F30" s="24"/>
      <c r="G30" s="25" t="e">
        <f>#REF!</f>
        <v>#REF!</v>
      </c>
      <c r="I30" s="8" t="s">
        <v>16</v>
      </c>
      <c r="J30" s="16"/>
      <c r="K30" s="16"/>
      <c r="L30" s="8"/>
      <c r="M30" s="8"/>
      <c r="N30" s="8"/>
      <c r="O30" s="16"/>
    </row>
    <row r="31" spans="1:15" x14ac:dyDescent="0.3">
      <c r="A31" t="s">
        <v>61</v>
      </c>
      <c r="B31" s="4"/>
      <c r="C31" s="4" t="e">
        <f>#REF!</f>
        <v>#REF!</v>
      </c>
      <c r="D31" s="1"/>
      <c r="E31" s="1"/>
      <c r="F31" s="1"/>
      <c r="G31" s="1"/>
      <c r="I31" t="s">
        <v>61</v>
      </c>
    </row>
    <row r="32" spans="1:15" ht="18" x14ac:dyDescent="0.3">
      <c r="A32" s="8" t="s">
        <v>48</v>
      </c>
      <c r="B32" s="26"/>
      <c r="C32" s="22" t="e">
        <f>#REF!</f>
        <v>#REF!</v>
      </c>
      <c r="D32" s="23" t="e">
        <f>C32/B30</f>
        <v>#REF!</v>
      </c>
      <c r="E32" s="24"/>
      <c r="F32" s="24"/>
      <c r="G32" s="24"/>
      <c r="I32" s="8" t="s">
        <v>48</v>
      </c>
      <c r="J32" s="8"/>
      <c r="K32" s="16"/>
      <c r="L32" s="8"/>
      <c r="M32" s="8"/>
      <c r="N32" s="8"/>
      <c r="O32" s="8"/>
    </row>
  </sheetData>
  <customSheetViews>
    <customSheetView guid="{F07C7E31-D41B-4275-B958-CFF793B175F0}" showGridLines="0" hiddenColumns="1" state="hidden">
      <selection activeCell="T32" sqref="T32"/>
      <pageMargins left="0.7" right="0.7" top="0.75" bottom="0.75" header="0.3" footer="0.3"/>
      <pageSetup orientation="portrait" horizontalDpi="1200" verticalDpi="1200" r:id="rId1"/>
    </customSheetView>
    <customSheetView guid="{E06EC13E-6AFB-4099-9B46-C1AE6E9E5D65}" showGridLines="0" hiddenColumns="1"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A1"/>
  <sheetViews>
    <sheetView workbookViewId="0">
      <selection activeCell="T32" sqref="T32"/>
    </sheetView>
  </sheetViews>
  <sheetFormatPr defaultRowHeight="15.75" x14ac:dyDescent="0.3"/>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J18"/>
  <sheetViews>
    <sheetView workbookViewId="0">
      <selection activeCell="T32" sqref="T32"/>
    </sheetView>
  </sheetViews>
  <sheetFormatPr defaultRowHeight="15.75" x14ac:dyDescent="0.3"/>
  <cols>
    <col min="1" max="1" width="29.44140625" customWidth="1"/>
    <col min="2" max="5" width="9" bestFit="1" customWidth="1"/>
    <col min="6" max="6" width="9.44140625" bestFit="1" customWidth="1"/>
    <col min="7" max="7" width="9.77734375" bestFit="1" customWidth="1"/>
    <col min="8" max="9" width="9" bestFit="1" customWidth="1"/>
  </cols>
  <sheetData>
    <row r="1" spans="1:10" ht="15.6" thickBot="1" x14ac:dyDescent="0.4">
      <c r="A1" s="54"/>
      <c r="B1" s="55" t="s">
        <v>127</v>
      </c>
      <c r="C1" s="55" t="s">
        <v>36</v>
      </c>
      <c r="D1" s="55">
        <v>2015</v>
      </c>
      <c r="E1" s="55">
        <v>2014</v>
      </c>
      <c r="F1" s="55">
        <v>2013</v>
      </c>
      <c r="G1" s="55">
        <v>2012</v>
      </c>
      <c r="H1" s="55">
        <v>2011</v>
      </c>
      <c r="I1" s="55">
        <v>2010</v>
      </c>
      <c r="J1" s="55">
        <v>2009</v>
      </c>
    </row>
    <row r="2" spans="1:10" ht="23.45" thickBot="1" x14ac:dyDescent="0.4">
      <c r="A2" s="56"/>
      <c r="B2" s="57"/>
      <c r="C2" s="57"/>
      <c r="D2" s="57"/>
      <c r="E2" s="57"/>
      <c r="F2" s="58"/>
      <c r="G2" s="58"/>
      <c r="H2" s="58"/>
      <c r="I2" s="58"/>
      <c r="J2" s="57"/>
    </row>
    <row r="3" spans="1:10" ht="16.149999999999999" thickTop="1" thickBot="1" x14ac:dyDescent="0.4">
      <c r="A3" s="59" t="s">
        <v>32</v>
      </c>
      <c r="B3" s="60" t="e">
        <f>#REF!</f>
        <v>#REF!</v>
      </c>
      <c r="C3" s="60" t="e">
        <f>#REF!</f>
        <v>#REF!</v>
      </c>
      <c r="D3" s="60" t="e">
        <f>#REF!</f>
        <v>#REF!</v>
      </c>
      <c r="E3" s="60" t="e">
        <f>#REF!</f>
        <v>#REF!</v>
      </c>
      <c r="F3" s="72" t="e">
        <f>#REF!</f>
        <v>#REF!</v>
      </c>
      <c r="G3" s="72" t="e">
        <f>#REF!</f>
        <v>#REF!</v>
      </c>
      <c r="H3" s="60" t="e">
        <f>#REF!</f>
        <v>#REF!</v>
      </c>
      <c r="I3" s="60" t="e">
        <f>#REF!</f>
        <v>#REF!</v>
      </c>
      <c r="J3" s="60" t="e">
        <f>#REF!</f>
        <v>#REF!</v>
      </c>
    </row>
    <row r="4" spans="1:10" ht="23.45" thickBot="1" x14ac:dyDescent="0.4">
      <c r="A4" s="61" t="s">
        <v>20</v>
      </c>
      <c r="B4" s="57"/>
      <c r="C4" s="57"/>
      <c r="D4" s="57"/>
      <c r="E4" s="57"/>
      <c r="F4" s="62"/>
      <c r="G4" s="62"/>
      <c r="H4" s="62"/>
      <c r="I4" s="62"/>
      <c r="J4" s="57"/>
    </row>
    <row r="5" spans="1:10" ht="16.149999999999999" thickTop="1" thickBot="1" x14ac:dyDescent="0.4">
      <c r="A5" s="63" t="s">
        <v>66</v>
      </c>
      <c r="B5" s="76" t="e">
        <f>#REF!</f>
        <v>#REF!</v>
      </c>
      <c r="C5" s="76" t="e">
        <f>#REF!</f>
        <v>#REF!</v>
      </c>
      <c r="D5" s="76" t="s">
        <v>65</v>
      </c>
      <c r="E5" s="76" t="e">
        <f>#REF!</f>
        <v>#REF!</v>
      </c>
      <c r="F5" s="76" t="e">
        <f>#REF!</f>
        <v>#REF!</v>
      </c>
      <c r="G5" s="76" t="e">
        <f>#REF!</f>
        <v>#REF!</v>
      </c>
      <c r="H5" s="76" t="e">
        <f>#REF!</f>
        <v>#REF!</v>
      </c>
      <c r="I5" s="76" t="e">
        <f>#REF!</f>
        <v>#REF!</v>
      </c>
      <c r="J5" s="76" t="s">
        <v>65</v>
      </c>
    </row>
    <row r="6" spans="1:10" ht="15.6" thickBot="1" x14ac:dyDescent="0.4">
      <c r="A6" s="65" t="s">
        <v>8</v>
      </c>
      <c r="B6" s="77" t="s">
        <v>65</v>
      </c>
      <c r="C6" s="77" t="s">
        <v>65</v>
      </c>
      <c r="D6" s="77" t="s">
        <v>65</v>
      </c>
      <c r="E6" s="77" t="s">
        <v>65</v>
      </c>
      <c r="F6" s="77" t="e">
        <f>#REF!</f>
        <v>#REF!</v>
      </c>
      <c r="G6" s="77" t="e">
        <f>#REF!</f>
        <v>#REF!</v>
      </c>
      <c r="H6" s="77" t="s">
        <v>122</v>
      </c>
      <c r="I6" s="77" t="s">
        <v>122</v>
      </c>
      <c r="J6" s="77" t="s">
        <v>65</v>
      </c>
    </row>
    <row r="7" spans="1:10" ht="28.9" thickTop="1" thickBot="1" x14ac:dyDescent="0.4">
      <c r="A7" s="59" t="s">
        <v>68</v>
      </c>
      <c r="B7" s="76" t="s">
        <v>65</v>
      </c>
      <c r="C7" s="76" t="s">
        <v>65</v>
      </c>
      <c r="D7" s="76" t="e">
        <f>#REF!</f>
        <v>#REF!</v>
      </c>
      <c r="E7" s="76" t="s">
        <v>65</v>
      </c>
      <c r="F7" s="76" t="s">
        <v>122</v>
      </c>
      <c r="G7" s="76" t="e">
        <f>#REF!</f>
        <v>#REF!</v>
      </c>
      <c r="H7" s="76" t="s">
        <v>122</v>
      </c>
      <c r="I7" s="76" t="e">
        <f>#REF!</f>
        <v>#REF!</v>
      </c>
      <c r="J7" s="76" t="s">
        <v>65</v>
      </c>
    </row>
    <row r="8" spans="1:10" ht="28.15" thickBot="1" x14ac:dyDescent="0.4">
      <c r="A8" s="66" t="s">
        <v>67</v>
      </c>
      <c r="B8" s="77" t="e">
        <f>#REF!</f>
        <v>#REF!</v>
      </c>
      <c r="C8" s="77" t="e">
        <f>#REF!</f>
        <v>#REF!</v>
      </c>
      <c r="D8" s="77" t="e">
        <f>#REF!</f>
        <v>#REF!</v>
      </c>
      <c r="E8" s="77" t="e">
        <f>#REF!</f>
        <v>#REF!</v>
      </c>
      <c r="F8" s="77" t="e">
        <f>#REF!</f>
        <v>#REF!</v>
      </c>
      <c r="G8" s="77" t="e">
        <f>#REF!</f>
        <v>#REF!</v>
      </c>
      <c r="H8" s="77" t="e">
        <f>#REF!</f>
        <v>#REF!</v>
      </c>
      <c r="I8" s="77" t="s">
        <v>122</v>
      </c>
      <c r="J8" s="77" t="s">
        <v>65</v>
      </c>
    </row>
    <row r="9" spans="1:10" ht="17.45" thickTop="1" thickBot="1" x14ac:dyDescent="0.4">
      <c r="A9" s="67" t="s">
        <v>123</v>
      </c>
      <c r="B9" s="68" t="e">
        <f>SUM(B3:B8)</f>
        <v>#REF!</v>
      </c>
      <c r="C9" s="68" t="e">
        <f t="shared" ref="C9:J9" si="0">SUM(C3:C8)</f>
        <v>#REF!</v>
      </c>
      <c r="D9" s="68" t="e">
        <f>SUM(D3:D8)</f>
        <v>#REF!</v>
      </c>
      <c r="E9" s="68" t="e">
        <f t="shared" si="0"/>
        <v>#REF!</v>
      </c>
      <c r="F9" s="68" t="e">
        <f t="shared" si="0"/>
        <v>#REF!</v>
      </c>
      <c r="G9" s="68" t="e">
        <f t="shared" si="0"/>
        <v>#REF!</v>
      </c>
      <c r="H9" s="68" t="e">
        <f t="shared" si="0"/>
        <v>#REF!</v>
      </c>
      <c r="I9" s="68" t="e">
        <f t="shared" si="0"/>
        <v>#REF!</v>
      </c>
      <c r="J9" s="68" t="e">
        <f t="shared" si="0"/>
        <v>#REF!</v>
      </c>
    </row>
    <row r="10" spans="1:10" ht="16.5" thickBot="1" x14ac:dyDescent="0.35">
      <c r="A10" s="69" t="s">
        <v>124</v>
      </c>
      <c r="B10" s="78" t="e">
        <f>#REF!</f>
        <v>#REF!</v>
      </c>
      <c r="C10" s="78" t="e">
        <f>#REF!</f>
        <v>#REF!</v>
      </c>
      <c r="D10" s="78" t="e">
        <f>#REF!</f>
        <v>#REF!</v>
      </c>
      <c r="E10" s="78" t="e">
        <f>#REF!</f>
        <v>#REF!</v>
      </c>
      <c r="F10" s="78" t="e">
        <f>#REF!</f>
        <v>#REF!</v>
      </c>
      <c r="G10" s="78" t="e">
        <f>#REF!</f>
        <v>#REF!</v>
      </c>
      <c r="H10" s="78" t="e">
        <f>#REF!</f>
        <v>#REF!</v>
      </c>
      <c r="I10" s="78" t="e">
        <f>#REF!</f>
        <v>#REF!</v>
      </c>
      <c r="J10" s="78" t="e">
        <f>#REF!</f>
        <v>#REF!</v>
      </c>
    </row>
    <row r="11" spans="1:10" ht="23.45" thickBot="1" x14ac:dyDescent="0.4">
      <c r="A11" s="65" t="s">
        <v>20</v>
      </c>
      <c r="B11" s="70"/>
      <c r="C11" s="70"/>
      <c r="D11" s="70"/>
      <c r="E11" s="70"/>
      <c r="F11" s="71"/>
      <c r="G11" s="71"/>
      <c r="H11" s="71"/>
      <c r="I11" s="71"/>
      <c r="J11" s="70"/>
    </row>
    <row r="12" spans="1:10" ht="15.6" thickBot="1" x14ac:dyDescent="0.4">
      <c r="A12" s="59" t="s">
        <v>66</v>
      </c>
      <c r="B12" s="73" t="e">
        <f>#REF!</f>
        <v>#REF!</v>
      </c>
      <c r="C12" s="73" t="e">
        <f>#REF!</f>
        <v>#REF!</v>
      </c>
      <c r="D12" s="73" t="s">
        <v>65</v>
      </c>
      <c r="E12" s="73" t="e">
        <f>#REF!</f>
        <v>#REF!</v>
      </c>
      <c r="F12" s="73" t="e">
        <f>#REF!</f>
        <v>#REF!</v>
      </c>
      <c r="G12" s="73" t="e">
        <f>#REF!</f>
        <v>#REF!</v>
      </c>
      <c r="H12" s="73" t="e">
        <f>#REF!</f>
        <v>#REF!</v>
      </c>
      <c r="I12" s="73" t="e">
        <f>#REF!</f>
        <v>#REF!</v>
      </c>
      <c r="J12" s="73" t="s">
        <v>65</v>
      </c>
    </row>
    <row r="13" spans="1:10" ht="15.6" thickBot="1" x14ac:dyDescent="0.4">
      <c r="A13" s="66" t="s">
        <v>8</v>
      </c>
      <c r="B13" s="74" t="s">
        <v>65</v>
      </c>
      <c r="C13" s="74" t="s">
        <v>65</v>
      </c>
      <c r="D13" s="74" t="s">
        <v>65</v>
      </c>
      <c r="E13" s="74" t="s">
        <v>65</v>
      </c>
      <c r="F13" s="74" t="e">
        <f>#REF!</f>
        <v>#REF!</v>
      </c>
      <c r="G13" s="74" t="e">
        <f>#REF!</f>
        <v>#REF!</v>
      </c>
      <c r="H13" s="74" t="s">
        <v>122</v>
      </c>
      <c r="I13" s="74" t="s">
        <v>122</v>
      </c>
      <c r="J13" s="74" t="s">
        <v>65</v>
      </c>
    </row>
    <row r="14" spans="1:10" ht="28.9" thickTop="1" thickBot="1" x14ac:dyDescent="0.4">
      <c r="A14" s="63" t="s">
        <v>68</v>
      </c>
      <c r="B14" s="75" t="s">
        <v>65</v>
      </c>
      <c r="C14" s="75" t="s">
        <v>65</v>
      </c>
      <c r="D14" s="75" t="e">
        <f>#REF!</f>
        <v>#REF!</v>
      </c>
      <c r="E14" s="75" t="s">
        <v>65</v>
      </c>
      <c r="F14" s="75" t="s">
        <v>122</v>
      </c>
      <c r="G14" s="75" t="e">
        <f>#REF!</f>
        <v>#REF!</v>
      </c>
      <c r="H14" s="75" t="s">
        <v>122</v>
      </c>
      <c r="I14" s="75" t="e">
        <f>#REF!</f>
        <v>#REF!</v>
      </c>
      <c r="J14" s="75" t="s">
        <v>65</v>
      </c>
    </row>
    <row r="15" spans="1:10" ht="28.15" thickBot="1" x14ac:dyDescent="0.4">
      <c r="A15" s="65" t="s">
        <v>67</v>
      </c>
      <c r="B15" s="74" t="e">
        <f>#REF!</f>
        <v>#REF!</v>
      </c>
      <c r="C15" s="74" t="e">
        <f>#REF!</f>
        <v>#REF!</v>
      </c>
      <c r="D15" s="74" t="e">
        <f>#REF!</f>
        <v>#REF!</v>
      </c>
      <c r="E15" s="74" t="e">
        <f>#REF!</f>
        <v>#REF!</v>
      </c>
      <c r="F15" s="74" t="e">
        <f>#REF!</f>
        <v>#REF!</v>
      </c>
      <c r="G15" s="74" t="e">
        <f>#REF!</f>
        <v>#REF!</v>
      </c>
      <c r="H15" s="74" t="e">
        <f>#REF!</f>
        <v>#REF!</v>
      </c>
      <c r="I15" s="74" t="s">
        <v>122</v>
      </c>
      <c r="J15" s="74" t="s">
        <v>65</v>
      </c>
    </row>
    <row r="16" spans="1:10" ht="28.9" thickTop="1" thickBot="1" x14ac:dyDescent="0.4">
      <c r="A16" s="59" t="s">
        <v>125</v>
      </c>
      <c r="B16" s="75" t="s">
        <v>65</v>
      </c>
      <c r="C16" s="75" t="s">
        <v>65</v>
      </c>
      <c r="D16" s="75" t="s">
        <v>65</v>
      </c>
      <c r="E16" s="75" t="s">
        <v>65</v>
      </c>
      <c r="F16" s="75" t="e">
        <f>#REF!</f>
        <v>#REF!</v>
      </c>
      <c r="G16" s="75" t="e">
        <f>#REF!</f>
        <v>#REF!</v>
      </c>
      <c r="H16" s="75" t="s">
        <v>122</v>
      </c>
      <c r="I16" s="75" t="s">
        <v>122</v>
      </c>
      <c r="J16" s="75" t="s">
        <v>65</v>
      </c>
    </row>
    <row r="17" spans="1:10" ht="29.25" thickBot="1" x14ac:dyDescent="0.35">
      <c r="A17" s="61" t="s">
        <v>126</v>
      </c>
      <c r="B17" s="79" t="e">
        <f>SUM(B10:B16)</f>
        <v>#REF!</v>
      </c>
      <c r="C17" s="79" t="e">
        <f t="shared" ref="C17:J17" si="1">SUM(C10:C16)</f>
        <v>#REF!</v>
      </c>
      <c r="D17" s="79" t="e">
        <f t="shared" si="1"/>
        <v>#REF!</v>
      </c>
      <c r="E17" s="79" t="e">
        <f t="shared" si="1"/>
        <v>#REF!</v>
      </c>
      <c r="F17" s="79" t="e">
        <f t="shared" si="1"/>
        <v>#REF!</v>
      </c>
      <c r="G17" s="79" t="e">
        <f t="shared" si="1"/>
        <v>#REF!</v>
      </c>
      <c r="H17" s="79" t="e">
        <f t="shared" si="1"/>
        <v>#REF!</v>
      </c>
      <c r="I17" s="79" t="e">
        <f t="shared" si="1"/>
        <v>#REF!</v>
      </c>
      <c r="J17" s="79" t="e">
        <f t="shared" si="1"/>
        <v>#REF!</v>
      </c>
    </row>
    <row r="18" spans="1:10" ht="28.5" thickTop="1" thickBot="1" x14ac:dyDescent="0.35">
      <c r="A18" s="63" t="s">
        <v>29</v>
      </c>
      <c r="B18" s="64" t="e">
        <f>#REF!</f>
        <v>#REF!</v>
      </c>
      <c r="C18" s="64" t="e">
        <f>#REF!</f>
        <v>#REF!</v>
      </c>
      <c r="D18" s="64" t="e">
        <f>#REF!</f>
        <v>#REF!</v>
      </c>
      <c r="E18" s="64" t="e">
        <f>#REF!</f>
        <v>#REF!</v>
      </c>
      <c r="F18" s="64" t="e">
        <f>#REF!</f>
        <v>#REF!</v>
      </c>
      <c r="G18" s="64" t="e">
        <f>#REF!</f>
        <v>#REF!</v>
      </c>
      <c r="H18" s="64" t="e">
        <f>#REF!</f>
        <v>#REF!</v>
      </c>
      <c r="I18" s="64" t="e">
        <f>#REF!</f>
        <v>#REF!</v>
      </c>
      <c r="J18" s="64" t="e">
        <f>#REF!</f>
        <v>#REF!</v>
      </c>
    </row>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Q147"/>
  <sheetViews>
    <sheetView topLeftCell="A40" workbookViewId="0">
      <selection activeCell="T32" sqref="T32"/>
    </sheetView>
  </sheetViews>
  <sheetFormatPr defaultRowHeight="15.75" x14ac:dyDescent="0.3"/>
  <cols>
    <col min="1" max="1" width="31.44140625" customWidth="1"/>
    <col min="2" max="2" width="11.88671875" customWidth="1"/>
    <col min="3" max="3" width="12.6640625" customWidth="1"/>
    <col min="4" max="4" width="11.88671875" customWidth="1"/>
    <col min="5" max="5" width="11.77734375" customWidth="1"/>
    <col min="6" max="6" width="12.88671875" customWidth="1"/>
    <col min="7" max="7" width="12.6640625" customWidth="1"/>
    <col min="8" max="8" width="12.77734375" customWidth="1"/>
    <col min="10" max="10" width="47" bestFit="1" customWidth="1"/>
    <col min="14" max="14" width="8.88671875" customWidth="1"/>
  </cols>
  <sheetData>
    <row r="1" spans="1:17" ht="45.6" thickBot="1" x14ac:dyDescent="0.4">
      <c r="A1" s="28" t="s">
        <v>128</v>
      </c>
      <c r="B1" s="29" t="s">
        <v>69</v>
      </c>
      <c r="C1" s="29" t="s">
        <v>17</v>
      </c>
      <c r="D1" s="29" t="s">
        <v>18</v>
      </c>
      <c r="E1" s="29" t="s">
        <v>54</v>
      </c>
      <c r="F1" s="29" t="s">
        <v>31</v>
      </c>
      <c r="G1" s="29" t="s">
        <v>61</v>
      </c>
      <c r="H1" s="29" t="s">
        <v>16</v>
      </c>
      <c r="K1" s="51"/>
      <c r="L1" s="51"/>
      <c r="M1" s="51"/>
      <c r="N1" s="51"/>
      <c r="O1" s="51"/>
      <c r="P1" s="51"/>
      <c r="Q1" s="2"/>
    </row>
    <row r="2" spans="1:17" ht="16.149999999999999" thickTop="1" thickBot="1" x14ac:dyDescent="0.4">
      <c r="A2" s="30" t="s">
        <v>6</v>
      </c>
      <c r="B2" s="31"/>
      <c r="C2" s="31"/>
      <c r="D2" s="31"/>
      <c r="E2" s="31"/>
      <c r="F2" s="31"/>
      <c r="G2" s="31"/>
      <c r="H2" s="32" t="e">
        <f>#REF!</f>
        <v>#REF!</v>
      </c>
      <c r="Q2" s="50"/>
    </row>
    <row r="3" spans="1:17" x14ac:dyDescent="0.3">
      <c r="A3" s="33" t="s">
        <v>4</v>
      </c>
      <c r="B3" s="401"/>
      <c r="C3" s="401"/>
      <c r="D3" s="401"/>
      <c r="E3" s="401"/>
      <c r="F3" s="401"/>
      <c r="G3" s="401"/>
      <c r="H3" s="34" t="e">
        <f>-#REF!</f>
        <v>#REF!</v>
      </c>
      <c r="Q3" s="50"/>
    </row>
    <row r="4" spans="1:17" x14ac:dyDescent="0.3">
      <c r="A4" s="35" t="s">
        <v>5</v>
      </c>
      <c r="B4" s="402"/>
      <c r="C4" s="402"/>
      <c r="D4" s="402"/>
      <c r="E4" s="402"/>
      <c r="F4" s="402"/>
      <c r="G4" s="402"/>
      <c r="H4" s="36" t="e">
        <f>-#REF!</f>
        <v>#REF!</v>
      </c>
      <c r="Q4" s="50"/>
    </row>
    <row r="5" spans="1:17" ht="16.5" thickBot="1" x14ac:dyDescent="0.35">
      <c r="A5" s="37" t="s">
        <v>21</v>
      </c>
      <c r="B5" s="403"/>
      <c r="C5" s="403"/>
      <c r="D5" s="403"/>
      <c r="E5" s="403"/>
      <c r="F5" s="403"/>
      <c r="G5" s="403"/>
      <c r="H5" s="38" t="e">
        <f>#REF!</f>
        <v>#REF!</v>
      </c>
      <c r="Q5" s="50"/>
    </row>
    <row r="6" spans="1:17" ht="18" thickBot="1" x14ac:dyDescent="0.4">
      <c r="A6" s="39" t="s">
        <v>101</v>
      </c>
      <c r="B6" s="40" t="e">
        <f>#REF!</f>
        <v>#REF!</v>
      </c>
      <c r="C6" s="40" t="e">
        <f>#REF!</f>
        <v>#REF!</v>
      </c>
      <c r="D6" s="40" t="e">
        <f>#REF!</f>
        <v>#REF!</v>
      </c>
      <c r="E6" s="41" t="e">
        <f>#REF!</f>
        <v>#REF!</v>
      </c>
      <c r="F6" s="40" t="e">
        <f>#REF!</f>
        <v>#REF!</v>
      </c>
      <c r="G6" s="41" t="e">
        <f>#REF!</f>
        <v>#REF!</v>
      </c>
      <c r="H6" s="42" t="e">
        <f>SUM(H2:H5)</f>
        <v>#REF!</v>
      </c>
      <c r="K6" s="50"/>
      <c r="L6" s="50"/>
      <c r="M6" s="50"/>
      <c r="N6" s="50"/>
      <c r="O6" s="50"/>
      <c r="P6" s="50"/>
      <c r="Q6" s="50"/>
    </row>
    <row r="7" spans="1:17" ht="15" x14ac:dyDescent="0.35">
      <c r="A7" s="33" t="s">
        <v>7</v>
      </c>
      <c r="B7" s="43" t="e">
        <f>#REF!</f>
        <v>#REF!</v>
      </c>
      <c r="C7" s="44" t="e">
        <f>#REF!</f>
        <v>#REF!</v>
      </c>
      <c r="D7" s="43" t="e">
        <f>#REF!</f>
        <v>#REF!</v>
      </c>
      <c r="E7" s="44" t="e">
        <f>#REF!</f>
        <v>#REF!</v>
      </c>
      <c r="F7" s="43" t="e">
        <f>#REF!</f>
        <v>#REF!</v>
      </c>
      <c r="G7" s="44" t="e">
        <f>#REF!</f>
        <v>#REF!</v>
      </c>
      <c r="H7" s="44" t="e">
        <f>SUM(B7:G7)</f>
        <v>#REF!</v>
      </c>
      <c r="K7" s="50"/>
      <c r="L7" s="50"/>
      <c r="M7" s="50"/>
      <c r="N7" s="50"/>
      <c r="O7" s="50"/>
      <c r="P7" s="50"/>
      <c r="Q7" s="50"/>
    </row>
    <row r="8" spans="1:17" ht="15" x14ac:dyDescent="0.35">
      <c r="A8" s="35" t="s">
        <v>3</v>
      </c>
      <c r="B8" s="45" t="e">
        <f>#REF!</f>
        <v>#REF!</v>
      </c>
      <c r="C8" s="36" t="e">
        <f>#REF!</f>
        <v>#REF!</v>
      </c>
      <c r="D8" s="45" t="e">
        <f>#REF!</f>
        <v>#REF!</v>
      </c>
      <c r="E8" s="36" t="e">
        <f>#REF!</f>
        <v>#REF!</v>
      </c>
      <c r="F8" s="45" t="e">
        <f>#REF!</f>
        <v>#REF!</v>
      </c>
      <c r="G8" s="45" t="s">
        <v>65</v>
      </c>
      <c r="H8" s="36" t="e">
        <f>SUM(B8:G8)</f>
        <v>#REF!</v>
      </c>
      <c r="K8" s="50"/>
      <c r="L8" s="50"/>
      <c r="M8" s="50"/>
      <c r="N8" s="50"/>
      <c r="O8" s="50"/>
      <c r="Q8" s="50"/>
    </row>
    <row r="9" spans="1:17" ht="15" x14ac:dyDescent="0.35">
      <c r="A9" s="35" t="s">
        <v>22</v>
      </c>
      <c r="B9" s="45" t="e">
        <f>#REF!</f>
        <v>#REF!</v>
      </c>
      <c r="C9" s="36" t="e">
        <f>#REF!</f>
        <v>#REF!</v>
      </c>
      <c r="D9" s="36" t="e">
        <f>#REF!</f>
        <v>#REF!</v>
      </c>
      <c r="E9" s="36" t="e">
        <f>#REF!</f>
        <v>#REF!</v>
      </c>
      <c r="F9" s="36" t="e">
        <f>#REF!</f>
        <v>#REF!</v>
      </c>
      <c r="G9" s="36" t="e">
        <f>#REF!</f>
        <v>#REF!</v>
      </c>
      <c r="H9" s="36" t="e">
        <f>SUM(B9:G9)</f>
        <v>#REF!</v>
      </c>
      <c r="K9" s="50"/>
      <c r="L9" s="50"/>
      <c r="M9" s="50"/>
      <c r="N9" s="50"/>
      <c r="O9" s="50"/>
      <c r="P9" s="50"/>
      <c r="Q9" s="50"/>
    </row>
    <row r="10" spans="1:17" ht="30.6" thickBot="1" x14ac:dyDescent="0.4">
      <c r="A10" s="35" t="s">
        <v>23</v>
      </c>
      <c r="B10" s="45" t="s">
        <v>65</v>
      </c>
      <c r="C10" s="36" t="s">
        <v>65</v>
      </c>
      <c r="D10" s="46" t="s">
        <v>65</v>
      </c>
      <c r="E10" s="36" t="s">
        <v>65</v>
      </c>
      <c r="F10" s="45" t="e">
        <f>#REF!</f>
        <v>#REF!</v>
      </c>
      <c r="G10" s="45" t="s">
        <v>65</v>
      </c>
      <c r="H10" s="47" t="e">
        <f>SUM(B10:G10)</f>
        <v>#REF!</v>
      </c>
      <c r="K10" s="50"/>
      <c r="L10" s="50"/>
      <c r="M10" s="50"/>
      <c r="Q10" s="50"/>
    </row>
    <row r="11" spans="1:17" ht="18" thickBot="1" x14ac:dyDescent="0.4">
      <c r="A11" s="39" t="s">
        <v>103</v>
      </c>
      <c r="B11" s="48" t="e">
        <f t="shared" ref="B11:G11" si="0">SUM(B6:B10)</f>
        <v>#REF!</v>
      </c>
      <c r="C11" s="48" t="e">
        <f t="shared" si="0"/>
        <v>#REF!</v>
      </c>
      <c r="D11" s="48" t="e">
        <f t="shared" si="0"/>
        <v>#REF!</v>
      </c>
      <c r="E11" s="48" t="e">
        <f t="shared" si="0"/>
        <v>#REF!</v>
      </c>
      <c r="F11" s="48" t="e">
        <f t="shared" si="0"/>
        <v>#REF!</v>
      </c>
      <c r="G11" s="49" t="e">
        <f t="shared" si="0"/>
        <v>#REF!</v>
      </c>
      <c r="H11" s="48" t="e">
        <f>SUM(H6:H10)</f>
        <v>#REF!</v>
      </c>
      <c r="K11" s="50"/>
      <c r="L11" s="50"/>
      <c r="M11" s="50"/>
      <c r="N11" s="50"/>
      <c r="O11" s="50"/>
      <c r="P11" s="50"/>
      <c r="Q11" s="50"/>
    </row>
    <row r="12" spans="1:17" ht="2.25" customHeight="1" thickBot="1" x14ac:dyDescent="0.4"/>
    <row r="13" spans="1:17" ht="45.6" thickBot="1" x14ac:dyDescent="0.4">
      <c r="A13" s="28" t="s">
        <v>55</v>
      </c>
      <c r="B13" s="29" t="s">
        <v>69</v>
      </c>
      <c r="C13" s="29" t="s">
        <v>17</v>
      </c>
      <c r="D13" s="29" t="s">
        <v>18</v>
      </c>
      <c r="E13" s="29" t="s">
        <v>54</v>
      </c>
      <c r="F13" s="29" t="s">
        <v>31</v>
      </c>
      <c r="G13" s="29" t="s">
        <v>61</v>
      </c>
      <c r="H13" s="29" t="s">
        <v>16</v>
      </c>
      <c r="K13" s="51"/>
      <c r="L13" s="51"/>
      <c r="M13" s="51"/>
      <c r="N13" s="51"/>
      <c r="O13" s="51"/>
      <c r="P13" s="51"/>
      <c r="Q13" s="2"/>
    </row>
    <row r="14" spans="1:17" ht="16.149999999999999" thickTop="1" thickBot="1" x14ac:dyDescent="0.4">
      <c r="A14" s="30" t="s">
        <v>6</v>
      </c>
      <c r="B14" s="31"/>
      <c r="C14" s="31"/>
      <c r="D14" s="31"/>
      <c r="E14" s="31"/>
      <c r="F14" s="31"/>
      <c r="G14" s="31"/>
      <c r="H14" s="32" t="e">
        <f>#REF!</f>
        <v>#REF!</v>
      </c>
      <c r="Q14" s="50"/>
    </row>
    <row r="15" spans="1:17" x14ac:dyDescent="0.3">
      <c r="A15" s="33" t="s">
        <v>4</v>
      </c>
      <c r="B15" s="401"/>
      <c r="C15" s="401"/>
      <c r="D15" s="401"/>
      <c r="E15" s="401"/>
      <c r="F15" s="401"/>
      <c r="G15" s="401"/>
      <c r="H15" s="34" t="e">
        <f>-#REF!</f>
        <v>#REF!</v>
      </c>
      <c r="Q15" s="50"/>
    </row>
    <row r="16" spans="1:17" x14ac:dyDescent="0.3">
      <c r="A16" s="35" t="s">
        <v>5</v>
      </c>
      <c r="B16" s="402"/>
      <c r="C16" s="402"/>
      <c r="D16" s="402"/>
      <c r="E16" s="402"/>
      <c r="F16" s="402"/>
      <c r="G16" s="402"/>
      <c r="H16" s="36" t="e">
        <f>-#REF!</f>
        <v>#REF!</v>
      </c>
      <c r="Q16" s="50"/>
    </row>
    <row r="17" spans="1:17" ht="16.5" thickBot="1" x14ac:dyDescent="0.35">
      <c r="A17" s="37" t="s">
        <v>21</v>
      </c>
      <c r="B17" s="403"/>
      <c r="C17" s="403"/>
      <c r="D17" s="403"/>
      <c r="E17" s="403"/>
      <c r="F17" s="403"/>
      <c r="G17" s="403"/>
      <c r="H17" s="38" t="e">
        <f>#REF!</f>
        <v>#REF!</v>
      </c>
      <c r="Q17" s="50"/>
    </row>
    <row r="18" spans="1:17" ht="18" thickBot="1" x14ac:dyDescent="0.4">
      <c r="A18" s="39" t="s">
        <v>101</v>
      </c>
      <c r="B18" s="40" t="e">
        <f>#REF!</f>
        <v>#REF!</v>
      </c>
      <c r="C18" s="40" t="e">
        <f>#REF!</f>
        <v>#REF!</v>
      </c>
      <c r="D18" s="40" t="e">
        <f>#REF!</f>
        <v>#REF!</v>
      </c>
      <c r="E18" s="41" t="e">
        <f>#REF!</f>
        <v>#REF!</v>
      </c>
      <c r="F18" s="40" t="e">
        <f>#REF!</f>
        <v>#REF!</v>
      </c>
      <c r="G18" s="41" t="e">
        <f>#REF!</f>
        <v>#REF!</v>
      </c>
      <c r="H18" s="42" t="e">
        <f>SUM(H14:H17)</f>
        <v>#REF!</v>
      </c>
      <c r="K18" s="50"/>
      <c r="L18" s="50"/>
      <c r="M18" s="50"/>
      <c r="N18" s="50"/>
      <c r="O18" s="50"/>
      <c r="P18" s="50"/>
      <c r="Q18" s="50"/>
    </row>
    <row r="19" spans="1:17" ht="15" x14ac:dyDescent="0.35">
      <c r="A19" s="33" t="s">
        <v>7</v>
      </c>
      <c r="B19" s="43" t="e">
        <f>#REF!</f>
        <v>#REF!</v>
      </c>
      <c r="C19" s="44" t="e">
        <f>#REF!</f>
        <v>#REF!</v>
      </c>
      <c r="D19" s="43" t="e">
        <f>#REF!</f>
        <v>#REF!</v>
      </c>
      <c r="E19" s="44" t="e">
        <f>#REF!</f>
        <v>#REF!</v>
      </c>
      <c r="F19" s="43" t="e">
        <f>#REF!</f>
        <v>#REF!</v>
      </c>
      <c r="G19" s="44" t="e">
        <f>#REF!</f>
        <v>#REF!</v>
      </c>
      <c r="H19" s="44" t="e">
        <f>SUM(B19:G19)</f>
        <v>#REF!</v>
      </c>
      <c r="K19" s="50"/>
      <c r="L19" s="50"/>
      <c r="M19" s="50"/>
      <c r="N19" s="50"/>
      <c r="O19" s="50"/>
      <c r="P19" s="50"/>
      <c r="Q19" s="50"/>
    </row>
    <row r="20" spans="1:17" ht="15" x14ac:dyDescent="0.35">
      <c r="A20" s="35" t="s">
        <v>3</v>
      </c>
      <c r="B20" s="45" t="e">
        <f>#REF!</f>
        <v>#REF!</v>
      </c>
      <c r="C20" s="36" t="e">
        <f>#REF!</f>
        <v>#REF!</v>
      </c>
      <c r="D20" s="45" t="e">
        <f>#REF!</f>
        <v>#REF!</v>
      </c>
      <c r="E20" s="36" t="e">
        <f>#REF!</f>
        <v>#REF!</v>
      </c>
      <c r="F20" s="45" t="e">
        <f>#REF!</f>
        <v>#REF!</v>
      </c>
      <c r="G20" s="45" t="s">
        <v>65</v>
      </c>
      <c r="H20" s="36" t="e">
        <f>SUM(B20:G20)</f>
        <v>#REF!</v>
      </c>
      <c r="K20" s="50"/>
      <c r="L20" s="50"/>
      <c r="M20" s="50"/>
      <c r="N20" s="50"/>
      <c r="O20" s="50"/>
      <c r="Q20" s="50"/>
    </row>
    <row r="21" spans="1:17" ht="15" x14ac:dyDescent="0.35">
      <c r="A21" s="35" t="s">
        <v>22</v>
      </c>
      <c r="B21" s="45" t="s">
        <v>65</v>
      </c>
      <c r="C21" s="36" t="s">
        <v>65</v>
      </c>
      <c r="D21" s="45" t="s">
        <v>65</v>
      </c>
      <c r="E21" s="36" t="e">
        <f>#REF!</f>
        <v>#REF!</v>
      </c>
      <c r="F21" s="45" t="s">
        <v>65</v>
      </c>
      <c r="G21" s="45" t="s">
        <v>65</v>
      </c>
      <c r="H21" s="36" t="e">
        <f>SUM(B21:G21)</f>
        <v>#REF!</v>
      </c>
      <c r="K21" s="50"/>
      <c r="L21" s="50"/>
      <c r="M21" s="50"/>
      <c r="N21" s="50"/>
      <c r="O21" s="50"/>
      <c r="P21" s="50"/>
      <c r="Q21" s="50"/>
    </row>
    <row r="22" spans="1:17" ht="30.6" thickBot="1" x14ac:dyDescent="0.4">
      <c r="A22" s="35" t="s">
        <v>23</v>
      </c>
      <c r="B22" s="45" t="s">
        <v>65</v>
      </c>
      <c r="C22" s="36" t="s">
        <v>65</v>
      </c>
      <c r="D22" s="46" t="s">
        <v>65</v>
      </c>
      <c r="E22" s="36" t="s">
        <v>65</v>
      </c>
      <c r="F22" s="45" t="e">
        <f>#REF!</f>
        <v>#REF!</v>
      </c>
      <c r="G22" s="45" t="s">
        <v>65</v>
      </c>
      <c r="H22" s="47" t="e">
        <f>SUM(B22:G22)</f>
        <v>#REF!</v>
      </c>
      <c r="K22" s="50"/>
      <c r="L22" s="50"/>
      <c r="M22" s="50"/>
      <c r="Q22" s="50"/>
    </row>
    <row r="23" spans="1:17" ht="18" thickBot="1" x14ac:dyDescent="0.4">
      <c r="A23" s="39" t="s">
        <v>103</v>
      </c>
      <c r="B23" s="48" t="e">
        <f t="shared" ref="B23:G23" si="1">SUM(B18:B22)</f>
        <v>#REF!</v>
      </c>
      <c r="C23" s="48" t="e">
        <f t="shared" si="1"/>
        <v>#REF!</v>
      </c>
      <c r="D23" s="48" t="e">
        <f t="shared" si="1"/>
        <v>#REF!</v>
      </c>
      <c r="E23" s="48" t="e">
        <f t="shared" si="1"/>
        <v>#REF!</v>
      </c>
      <c r="F23" s="48" t="e">
        <f t="shared" si="1"/>
        <v>#REF!</v>
      </c>
      <c r="G23" s="49" t="e">
        <f t="shared" si="1"/>
        <v>#REF!</v>
      </c>
      <c r="H23" s="48" t="e">
        <f>SUM(H18:H22)</f>
        <v>#REF!</v>
      </c>
      <c r="K23" s="50"/>
      <c r="L23" s="50"/>
      <c r="M23" s="50"/>
      <c r="N23" s="50"/>
      <c r="O23" s="50"/>
      <c r="P23" s="50"/>
      <c r="Q23" s="50"/>
    </row>
    <row r="24" spans="1:17" ht="2.25" customHeight="1" thickBot="1" x14ac:dyDescent="0.4"/>
    <row r="25" spans="1:17" ht="45.6" thickBot="1" x14ac:dyDescent="0.4">
      <c r="A25" s="28" t="s">
        <v>98</v>
      </c>
      <c r="B25" s="29" t="s">
        <v>69</v>
      </c>
      <c r="C25" s="29" t="s">
        <v>17</v>
      </c>
      <c r="D25" s="29" t="s">
        <v>18</v>
      </c>
      <c r="E25" s="29" t="s">
        <v>54</v>
      </c>
      <c r="F25" s="29" t="s">
        <v>31</v>
      </c>
      <c r="G25" s="29" t="s">
        <v>61</v>
      </c>
      <c r="H25" s="29" t="s">
        <v>16</v>
      </c>
    </row>
    <row r="26" spans="1:17" ht="16.149999999999999" thickTop="1" thickBot="1" x14ac:dyDescent="0.4">
      <c r="A26" s="30" t="s">
        <v>6</v>
      </c>
      <c r="B26" s="31"/>
      <c r="C26" s="31"/>
      <c r="D26" s="31"/>
      <c r="E26" s="31"/>
      <c r="F26" s="31"/>
      <c r="G26" s="31"/>
      <c r="H26" s="32">
        <v>66053</v>
      </c>
    </row>
    <row r="27" spans="1:17" x14ac:dyDescent="0.3">
      <c r="A27" s="33" t="s">
        <v>4</v>
      </c>
      <c r="B27" s="401"/>
      <c r="C27" s="401"/>
      <c r="D27" s="401"/>
      <c r="E27" s="401"/>
      <c r="F27" s="401"/>
      <c r="G27" s="401"/>
      <c r="H27" s="34">
        <v>-3232</v>
      </c>
    </row>
    <row r="28" spans="1:17" x14ac:dyDescent="0.3">
      <c r="A28" s="35" t="s">
        <v>5</v>
      </c>
      <c r="B28" s="402"/>
      <c r="C28" s="402"/>
      <c r="D28" s="402"/>
      <c r="E28" s="402"/>
      <c r="F28" s="402"/>
      <c r="G28" s="402"/>
      <c r="H28" s="36">
        <v>42768</v>
      </c>
    </row>
    <row r="29" spans="1:17" x14ac:dyDescent="0.3">
      <c r="A29" s="35" t="s">
        <v>12</v>
      </c>
      <c r="B29" s="402"/>
      <c r="C29" s="402"/>
      <c r="D29" s="402"/>
      <c r="E29" s="402"/>
      <c r="F29" s="402"/>
      <c r="G29" s="402"/>
      <c r="H29" s="36">
        <v>19589</v>
      </c>
    </row>
    <row r="30" spans="1:17" ht="16.5" thickBot="1" x14ac:dyDescent="0.35">
      <c r="A30" s="37" t="s">
        <v>21</v>
      </c>
      <c r="B30" s="403"/>
      <c r="C30" s="403"/>
      <c r="D30" s="403"/>
      <c r="E30" s="403"/>
      <c r="F30" s="403"/>
      <c r="G30" s="403"/>
      <c r="H30" s="38">
        <v>39333</v>
      </c>
    </row>
    <row r="31" spans="1:17" ht="18" thickBot="1" x14ac:dyDescent="0.4">
      <c r="A31" s="39" t="s">
        <v>101</v>
      </c>
      <c r="B31" s="40">
        <v>85207</v>
      </c>
      <c r="C31" s="40">
        <v>58185</v>
      </c>
      <c r="D31" s="40">
        <v>57912</v>
      </c>
      <c r="E31" s="40">
        <v>22832</v>
      </c>
      <c r="F31" s="40">
        <v>21723</v>
      </c>
      <c r="G31" s="41">
        <v>-81348</v>
      </c>
      <c r="H31" s="42">
        <f>SUM(H26:H30)</f>
        <v>164511</v>
      </c>
    </row>
    <row r="32" spans="1:17" ht="15" x14ac:dyDescent="0.35">
      <c r="A32" s="33" t="s">
        <v>7</v>
      </c>
      <c r="B32" s="34">
        <v>2835</v>
      </c>
      <c r="C32" s="34">
        <v>3860</v>
      </c>
      <c r="D32" s="34">
        <v>3562</v>
      </c>
      <c r="E32" s="34">
        <v>15390</v>
      </c>
      <c r="F32" s="34">
        <v>2070</v>
      </c>
      <c r="G32" s="34">
        <v>3675</v>
      </c>
      <c r="H32" s="44">
        <f>SUM(B32:G32)</f>
        <v>31392</v>
      </c>
    </row>
    <row r="33" spans="1:8" ht="15" x14ac:dyDescent="0.35">
      <c r="A33" s="35" t="s">
        <v>3</v>
      </c>
      <c r="B33" s="47">
        <v>3550</v>
      </c>
      <c r="C33" s="47">
        <v>2222</v>
      </c>
      <c r="D33" s="47">
        <v>1232</v>
      </c>
      <c r="E33" s="47">
        <v>788</v>
      </c>
      <c r="F33" s="47">
        <v>3934</v>
      </c>
      <c r="G33" s="47" t="s">
        <v>65</v>
      </c>
      <c r="H33" s="36">
        <f>SUM(B33:G33)</f>
        <v>11726</v>
      </c>
    </row>
    <row r="34" spans="1:8" ht="30.6" thickBot="1" x14ac:dyDescent="0.4">
      <c r="A34" s="35" t="s">
        <v>23</v>
      </c>
      <c r="B34" s="47">
        <v>-1491</v>
      </c>
      <c r="C34" s="47" t="s">
        <v>65</v>
      </c>
      <c r="D34" s="47">
        <v>-376</v>
      </c>
      <c r="E34" s="47" t="s">
        <v>65</v>
      </c>
      <c r="F34" s="47" t="s">
        <v>65</v>
      </c>
      <c r="G34" s="47" t="s">
        <v>65</v>
      </c>
      <c r="H34" s="47">
        <f>SUM(B34:G34)</f>
        <v>-1867</v>
      </c>
    </row>
    <row r="35" spans="1:8" ht="18" thickBot="1" x14ac:dyDescent="0.4">
      <c r="A35" s="39" t="s">
        <v>103</v>
      </c>
      <c r="B35" s="48">
        <f t="shared" ref="B35:H35" si="2">SUM(B31:B34)</f>
        <v>90101</v>
      </c>
      <c r="C35" s="48">
        <f t="shared" si="2"/>
        <v>64267</v>
      </c>
      <c r="D35" s="48">
        <f t="shared" si="2"/>
        <v>62330</v>
      </c>
      <c r="E35" s="48">
        <f t="shared" si="2"/>
        <v>39010</v>
      </c>
      <c r="F35" s="48">
        <f t="shared" si="2"/>
        <v>27727</v>
      </c>
      <c r="G35" s="49">
        <f t="shared" si="2"/>
        <v>-77673</v>
      </c>
      <c r="H35" s="48">
        <f t="shared" si="2"/>
        <v>205762</v>
      </c>
    </row>
    <row r="36" spans="1:8" ht="15.6" thickBot="1" x14ac:dyDescent="0.4"/>
    <row r="37" spans="1:8" ht="45.6" thickBot="1" x14ac:dyDescent="0.4">
      <c r="A37" s="28" t="s">
        <v>30</v>
      </c>
      <c r="B37" s="29" t="s">
        <v>69</v>
      </c>
      <c r="C37" s="29" t="s">
        <v>17</v>
      </c>
      <c r="D37" s="29" t="s">
        <v>18</v>
      </c>
      <c r="E37" s="29" t="s">
        <v>54</v>
      </c>
      <c r="F37" s="29" t="s">
        <v>31</v>
      </c>
      <c r="G37" s="29" t="s">
        <v>61</v>
      </c>
      <c r="H37" s="29" t="s">
        <v>16</v>
      </c>
    </row>
    <row r="38" spans="1:8" ht="16.149999999999999" thickTop="1" thickBot="1" x14ac:dyDescent="0.4">
      <c r="A38" s="30" t="s">
        <v>6</v>
      </c>
      <c r="B38" s="31"/>
      <c r="C38" s="31"/>
      <c r="D38" s="31"/>
      <c r="E38" s="31"/>
      <c r="F38" s="31"/>
      <c r="G38" s="31"/>
      <c r="H38" s="32" t="e">
        <f>#REF!</f>
        <v>#REF!</v>
      </c>
    </row>
    <row r="39" spans="1:8" x14ac:dyDescent="0.3">
      <c r="A39" s="33" t="s">
        <v>4</v>
      </c>
      <c r="B39" s="401"/>
      <c r="C39" s="401"/>
      <c r="D39" s="401"/>
      <c r="E39" s="401"/>
      <c r="F39" s="401"/>
      <c r="G39" s="401"/>
      <c r="H39" s="34" t="e">
        <f>-#REF!</f>
        <v>#REF!</v>
      </c>
    </row>
    <row r="40" spans="1:8" x14ac:dyDescent="0.3">
      <c r="A40" s="35" t="s">
        <v>5</v>
      </c>
      <c r="B40" s="402"/>
      <c r="C40" s="402"/>
      <c r="D40" s="402"/>
      <c r="E40" s="402"/>
      <c r="F40" s="402"/>
      <c r="G40" s="402"/>
      <c r="H40" s="36" t="e">
        <f>-#REF!</f>
        <v>#REF!</v>
      </c>
    </row>
    <row r="41" spans="1:8" ht="16.5" thickBot="1" x14ac:dyDescent="0.35">
      <c r="A41" s="37" t="s">
        <v>21</v>
      </c>
      <c r="B41" s="403"/>
      <c r="C41" s="403"/>
      <c r="D41" s="403"/>
      <c r="E41" s="403"/>
      <c r="F41" s="403"/>
      <c r="G41" s="403"/>
      <c r="H41" s="38" t="e">
        <f>#REF!</f>
        <v>#REF!</v>
      </c>
    </row>
    <row r="42" spans="1:8" ht="18" thickBot="1" x14ac:dyDescent="0.4">
      <c r="A42" s="39" t="s">
        <v>101</v>
      </c>
      <c r="B42" s="40" t="e">
        <f>#REF!</f>
        <v>#REF!</v>
      </c>
      <c r="C42" s="40" t="e">
        <f>#REF!</f>
        <v>#REF!</v>
      </c>
      <c r="D42" s="40" t="e">
        <f>#REF!</f>
        <v>#REF!</v>
      </c>
      <c r="E42" s="40" t="e">
        <f>#REF!</f>
        <v>#REF!</v>
      </c>
      <c r="F42" s="40" t="e">
        <f>#REF!</f>
        <v>#REF!</v>
      </c>
      <c r="G42" s="41" t="e">
        <f>#REF!</f>
        <v>#REF!</v>
      </c>
      <c r="H42" s="42" t="e">
        <f>SUM(H38:H41)</f>
        <v>#REF!</v>
      </c>
    </row>
    <row r="43" spans="1:8" ht="15" x14ac:dyDescent="0.35">
      <c r="A43" s="33" t="s">
        <v>7</v>
      </c>
      <c r="B43" s="43" t="e">
        <f>#REF!</f>
        <v>#REF!</v>
      </c>
      <c r="C43" s="44" t="e">
        <f>#REF!</f>
        <v>#REF!</v>
      </c>
      <c r="D43" s="43" t="e">
        <f>#REF!</f>
        <v>#REF!</v>
      </c>
      <c r="E43" s="44" t="e">
        <f>#REF!</f>
        <v>#REF!</v>
      </c>
      <c r="F43" s="43" t="e">
        <f>#REF!</f>
        <v>#REF!</v>
      </c>
      <c r="G43" s="44" t="e">
        <f>#REF!</f>
        <v>#REF!</v>
      </c>
      <c r="H43" s="44" t="e">
        <f>SUM(B43:G43)</f>
        <v>#REF!</v>
      </c>
    </row>
    <row r="44" spans="1:8" ht="15.6" thickBot="1" x14ac:dyDescent="0.4">
      <c r="A44" s="35" t="s">
        <v>3</v>
      </c>
      <c r="B44" s="45" t="e">
        <f>#REF!</f>
        <v>#REF!</v>
      </c>
      <c r="C44" s="36" t="e">
        <f>#REF!</f>
        <v>#REF!</v>
      </c>
      <c r="D44" s="45" t="e">
        <f>#REF!</f>
        <v>#REF!</v>
      </c>
      <c r="E44" s="36" t="e">
        <f>#REF!</f>
        <v>#REF!</v>
      </c>
      <c r="F44" s="45" t="e">
        <f>#REF!</f>
        <v>#REF!</v>
      </c>
      <c r="G44" s="45" t="s">
        <v>65</v>
      </c>
      <c r="H44" s="36" t="e">
        <f>SUM(B44:G44)</f>
        <v>#REF!</v>
      </c>
    </row>
    <row r="45" spans="1:8" ht="30.6" hidden="1" thickBot="1" x14ac:dyDescent="0.4">
      <c r="A45" s="35" t="s">
        <v>102</v>
      </c>
      <c r="B45" s="45" t="s">
        <v>65</v>
      </c>
      <c r="C45" s="36" t="s">
        <v>65</v>
      </c>
      <c r="D45" s="46" t="s">
        <v>65</v>
      </c>
      <c r="E45" s="36" t="s">
        <v>65</v>
      </c>
      <c r="F45" s="45" t="s">
        <v>65</v>
      </c>
      <c r="G45" s="45" t="s">
        <v>65</v>
      </c>
      <c r="H45" s="47">
        <f>SUM(B45:G45)</f>
        <v>0</v>
      </c>
    </row>
    <row r="46" spans="1:8" ht="18" thickBot="1" x14ac:dyDescent="0.4">
      <c r="A46" s="39" t="s">
        <v>103</v>
      </c>
      <c r="B46" s="48" t="e">
        <f t="shared" ref="B46:H46" si="3">SUM(B42:B45)</f>
        <v>#REF!</v>
      </c>
      <c r="C46" s="48" t="e">
        <f t="shared" si="3"/>
        <v>#REF!</v>
      </c>
      <c r="D46" s="48" t="e">
        <f t="shared" si="3"/>
        <v>#REF!</v>
      </c>
      <c r="E46" s="48" t="e">
        <f t="shared" si="3"/>
        <v>#REF!</v>
      </c>
      <c r="F46" s="48" t="e">
        <f t="shared" si="3"/>
        <v>#REF!</v>
      </c>
      <c r="G46" s="49" t="e">
        <f t="shared" si="3"/>
        <v>#REF!</v>
      </c>
      <c r="H46" s="48" t="e">
        <f t="shared" si="3"/>
        <v>#REF!</v>
      </c>
    </row>
    <row r="47" spans="1:8" ht="2.25" customHeight="1" thickBot="1" x14ac:dyDescent="0.4"/>
    <row r="48" spans="1:8" ht="45.6" thickBot="1" x14ac:dyDescent="0.4">
      <c r="A48" s="28" t="s">
        <v>104</v>
      </c>
      <c r="B48" s="29" t="s">
        <v>69</v>
      </c>
      <c r="C48" s="29" t="s">
        <v>17</v>
      </c>
      <c r="D48" s="29" t="s">
        <v>18</v>
      </c>
      <c r="E48" s="29" t="s">
        <v>54</v>
      </c>
      <c r="F48" s="29" t="s">
        <v>31</v>
      </c>
      <c r="G48" s="29" t="s">
        <v>61</v>
      </c>
      <c r="H48" s="29" t="s">
        <v>16</v>
      </c>
    </row>
    <row r="49" spans="1:8" ht="16.149999999999999" thickTop="1" thickBot="1" x14ac:dyDescent="0.4">
      <c r="A49" s="30" t="s">
        <v>6</v>
      </c>
      <c r="B49" s="31"/>
      <c r="C49" s="31"/>
      <c r="D49" s="31"/>
      <c r="E49" s="31"/>
      <c r="F49" s="31"/>
      <c r="G49" s="31"/>
      <c r="H49" s="32" t="e">
        <f>#REF!</f>
        <v>#REF!</v>
      </c>
    </row>
    <row r="50" spans="1:8" x14ac:dyDescent="0.3">
      <c r="A50" s="33" t="s">
        <v>4</v>
      </c>
      <c r="B50" s="401"/>
      <c r="C50" s="401"/>
      <c r="D50" s="401"/>
      <c r="E50" s="401"/>
      <c r="F50" s="401"/>
      <c r="G50" s="401"/>
      <c r="H50" s="34" t="e">
        <f>-#REF!</f>
        <v>#REF!</v>
      </c>
    </row>
    <row r="51" spans="1:8" x14ac:dyDescent="0.3">
      <c r="A51" s="35" t="s">
        <v>5</v>
      </c>
      <c r="B51" s="402"/>
      <c r="C51" s="402"/>
      <c r="D51" s="402"/>
      <c r="E51" s="402"/>
      <c r="F51" s="402"/>
      <c r="G51" s="402"/>
      <c r="H51" s="36" t="e">
        <f>-#REF!</f>
        <v>#REF!</v>
      </c>
    </row>
    <row r="52" spans="1:8" ht="16.5" thickBot="1" x14ac:dyDescent="0.35">
      <c r="A52" s="37" t="s">
        <v>21</v>
      </c>
      <c r="B52" s="403"/>
      <c r="C52" s="403"/>
      <c r="D52" s="403"/>
      <c r="E52" s="403"/>
      <c r="F52" s="403"/>
      <c r="G52" s="403"/>
      <c r="H52" s="38" t="e">
        <f>#REF!</f>
        <v>#REF!</v>
      </c>
    </row>
    <row r="53" spans="1:8" ht="18" thickBot="1" x14ac:dyDescent="0.4">
      <c r="A53" s="39" t="s">
        <v>101</v>
      </c>
      <c r="B53" s="40" t="e">
        <f>#REF!</f>
        <v>#REF!</v>
      </c>
      <c r="C53" s="40" t="e">
        <f>#REF!</f>
        <v>#REF!</v>
      </c>
      <c r="D53" s="40" t="e">
        <f>#REF!</f>
        <v>#REF!</v>
      </c>
      <c r="E53" s="40" t="e">
        <f>#REF!</f>
        <v>#REF!</v>
      </c>
      <c r="F53" s="40" t="e">
        <f>#REF!</f>
        <v>#REF!</v>
      </c>
      <c r="G53" s="41" t="e">
        <f>#REF!</f>
        <v>#REF!</v>
      </c>
      <c r="H53" s="42" t="e">
        <f>SUM(H49:H52)</f>
        <v>#REF!</v>
      </c>
    </row>
    <row r="54" spans="1:8" ht="15" x14ac:dyDescent="0.35">
      <c r="A54" s="33" t="s">
        <v>7</v>
      </c>
      <c r="B54" s="43" t="e">
        <f>#REF!</f>
        <v>#REF!</v>
      </c>
      <c r="C54" s="44" t="e">
        <f>#REF!</f>
        <v>#REF!</v>
      </c>
      <c r="D54" s="43" t="e">
        <f>#REF!</f>
        <v>#REF!</v>
      </c>
      <c r="E54" s="44" t="e">
        <f>#REF!</f>
        <v>#REF!</v>
      </c>
      <c r="F54" s="43" t="e">
        <f>#REF!</f>
        <v>#REF!</v>
      </c>
      <c r="G54" s="44" t="e">
        <f>#REF!</f>
        <v>#REF!</v>
      </c>
      <c r="H54" s="44" t="e">
        <f>SUM(B54:G54)</f>
        <v>#REF!</v>
      </c>
    </row>
    <row r="55" spans="1:8" ht="15" x14ac:dyDescent="0.35">
      <c r="A55" s="35" t="s">
        <v>3</v>
      </c>
      <c r="B55" s="45" t="e">
        <f>#REF!</f>
        <v>#REF!</v>
      </c>
      <c r="C55" s="36" t="e">
        <f>#REF!</f>
        <v>#REF!</v>
      </c>
      <c r="D55" s="45" t="e">
        <f>#REF!</f>
        <v>#REF!</v>
      </c>
      <c r="E55" s="36" t="e">
        <f>#REF!</f>
        <v>#REF!</v>
      </c>
      <c r="F55" s="45" t="e">
        <f>#REF!</f>
        <v>#REF!</v>
      </c>
      <c r="G55" s="45" t="s">
        <v>65</v>
      </c>
      <c r="H55" s="36" t="e">
        <f>SUM(B55:G55)</f>
        <v>#REF!</v>
      </c>
    </row>
    <row r="56" spans="1:8" ht="30.6" thickBot="1" x14ac:dyDescent="0.4">
      <c r="A56" s="35" t="s">
        <v>23</v>
      </c>
      <c r="B56" s="47" t="e">
        <f>#REF!</f>
        <v>#REF!</v>
      </c>
      <c r="C56" s="36" t="s">
        <v>65</v>
      </c>
      <c r="D56" s="46" t="e">
        <f>#REF!</f>
        <v>#REF!</v>
      </c>
      <c r="E56" s="36" t="s">
        <v>65</v>
      </c>
      <c r="F56" s="45" t="s">
        <v>65</v>
      </c>
      <c r="G56" s="45" t="s">
        <v>65</v>
      </c>
      <c r="H56" s="47" t="e">
        <f>SUM(B56:G56)</f>
        <v>#REF!</v>
      </c>
    </row>
    <row r="57" spans="1:8" ht="18" thickBot="1" x14ac:dyDescent="0.4">
      <c r="A57" s="39" t="s">
        <v>103</v>
      </c>
      <c r="B57" s="48" t="e">
        <f t="shared" ref="B57:G57" si="4">SUM(B53:B56)</f>
        <v>#REF!</v>
      </c>
      <c r="C57" s="48" t="e">
        <f t="shared" si="4"/>
        <v>#REF!</v>
      </c>
      <c r="D57" s="48" t="e">
        <f t="shared" si="4"/>
        <v>#REF!</v>
      </c>
      <c r="E57" s="48" t="e">
        <f t="shared" si="4"/>
        <v>#REF!</v>
      </c>
      <c r="F57" s="48" t="e">
        <f t="shared" si="4"/>
        <v>#REF!</v>
      </c>
      <c r="G57" s="49" t="e">
        <f t="shared" si="4"/>
        <v>#REF!</v>
      </c>
      <c r="H57" s="48" t="e">
        <f>SUM(H53:H56)</f>
        <v>#REF!</v>
      </c>
    </row>
    <row r="58" spans="1:8" ht="45.6" thickBot="1" x14ac:dyDescent="0.4">
      <c r="A58" s="28" t="s">
        <v>129</v>
      </c>
      <c r="B58" s="29" t="s">
        <v>69</v>
      </c>
      <c r="C58" s="29" t="s">
        <v>17</v>
      </c>
      <c r="D58" s="29" t="s">
        <v>18</v>
      </c>
      <c r="E58" s="29" t="s">
        <v>54</v>
      </c>
      <c r="F58" s="29" t="s">
        <v>31</v>
      </c>
      <c r="G58" s="29" t="s">
        <v>61</v>
      </c>
      <c r="H58" s="29" t="s">
        <v>16</v>
      </c>
    </row>
    <row r="59" spans="1:8" ht="16.149999999999999" thickTop="1" thickBot="1" x14ac:dyDescent="0.4">
      <c r="A59" s="30" t="s">
        <v>6</v>
      </c>
      <c r="B59" s="31"/>
      <c r="C59" s="31"/>
      <c r="D59" s="31"/>
      <c r="E59" s="31"/>
      <c r="F59" s="31"/>
      <c r="G59" s="31"/>
      <c r="H59" s="32" t="e">
        <f>#REF!</f>
        <v>#REF!</v>
      </c>
    </row>
    <row r="60" spans="1:8" x14ac:dyDescent="0.3">
      <c r="A60" s="33" t="s">
        <v>4</v>
      </c>
      <c r="B60" s="401"/>
      <c r="C60" s="401"/>
      <c r="D60" s="401"/>
      <c r="E60" s="401"/>
      <c r="F60" s="401"/>
      <c r="G60" s="401"/>
      <c r="H60" s="34" t="e">
        <f>-#REF!</f>
        <v>#REF!</v>
      </c>
    </row>
    <row r="61" spans="1:8" x14ac:dyDescent="0.3">
      <c r="A61" s="35" t="s">
        <v>5</v>
      </c>
      <c r="B61" s="402"/>
      <c r="C61" s="402"/>
      <c r="D61" s="402"/>
      <c r="E61" s="402"/>
      <c r="F61" s="402"/>
      <c r="G61" s="402"/>
      <c r="H61" s="36" t="e">
        <f>-#REF!</f>
        <v>#REF!</v>
      </c>
    </row>
    <row r="62" spans="1:8" x14ac:dyDescent="0.3">
      <c r="A62" s="35" t="s">
        <v>12</v>
      </c>
      <c r="B62" s="402"/>
      <c r="C62" s="402"/>
      <c r="D62" s="402"/>
      <c r="E62" s="402"/>
      <c r="F62" s="402"/>
      <c r="G62" s="402"/>
      <c r="H62" s="36" t="e">
        <f>-#REF!</f>
        <v>#REF!</v>
      </c>
    </row>
    <row r="63" spans="1:8" ht="16.5" thickBot="1" x14ac:dyDescent="0.35">
      <c r="A63" s="37" t="s">
        <v>21</v>
      </c>
      <c r="B63" s="403"/>
      <c r="C63" s="403"/>
      <c r="D63" s="403"/>
      <c r="E63" s="403"/>
      <c r="F63" s="403"/>
      <c r="G63" s="403"/>
      <c r="H63" s="38" t="e">
        <f>#REF!</f>
        <v>#REF!</v>
      </c>
    </row>
    <row r="64" spans="1:8" ht="18.75" thickBot="1" x14ac:dyDescent="0.35">
      <c r="A64" s="39" t="s">
        <v>101</v>
      </c>
      <c r="B64" s="40" t="e">
        <f>#REF!</f>
        <v>#REF!</v>
      </c>
      <c r="C64" s="40" t="e">
        <f>#REF!</f>
        <v>#REF!</v>
      </c>
      <c r="D64" s="40" t="e">
        <f>#REF!</f>
        <v>#REF!</v>
      </c>
      <c r="E64" s="40" t="e">
        <f>#REF!</f>
        <v>#REF!</v>
      </c>
      <c r="F64" s="40" t="e">
        <f>#REF!</f>
        <v>#REF!</v>
      </c>
      <c r="G64" s="41" t="e">
        <f>#REF!</f>
        <v>#REF!</v>
      </c>
      <c r="H64" s="42" t="e">
        <f>SUM(H59:H63)</f>
        <v>#REF!</v>
      </c>
    </row>
    <row r="65" spans="1:8" x14ac:dyDescent="0.3">
      <c r="A65" s="33" t="s">
        <v>7</v>
      </c>
      <c r="B65" s="43" t="e">
        <f>#REF!</f>
        <v>#REF!</v>
      </c>
      <c r="C65" s="44" t="e">
        <f>#REF!</f>
        <v>#REF!</v>
      </c>
      <c r="D65" s="43" t="e">
        <f>#REF!</f>
        <v>#REF!</v>
      </c>
      <c r="E65" s="44" t="e">
        <f>#REF!</f>
        <v>#REF!</v>
      </c>
      <c r="F65" s="43" t="e">
        <f>#REF!</f>
        <v>#REF!</v>
      </c>
      <c r="G65" s="44" t="e">
        <f>#REF!</f>
        <v>#REF!</v>
      </c>
      <c r="H65" s="44" t="e">
        <f>SUM(B65:G65)</f>
        <v>#REF!</v>
      </c>
    </row>
    <row r="66" spans="1:8" ht="16.5" thickBot="1" x14ac:dyDescent="0.35">
      <c r="A66" s="35" t="s">
        <v>3</v>
      </c>
      <c r="B66" s="45" t="e">
        <f>#REF!</f>
        <v>#REF!</v>
      </c>
      <c r="C66" s="36" t="e">
        <f>#REF!</f>
        <v>#REF!</v>
      </c>
      <c r="D66" s="45" t="e">
        <f>#REF!</f>
        <v>#REF!</v>
      </c>
      <c r="E66" s="36" t="e">
        <f>#REF!</f>
        <v>#REF!</v>
      </c>
      <c r="F66" s="45" t="e">
        <f>#REF!</f>
        <v>#REF!</v>
      </c>
      <c r="G66" s="45" t="s">
        <v>65</v>
      </c>
      <c r="H66" s="36" t="e">
        <f>SUM(B66:G66)</f>
        <v>#REF!</v>
      </c>
    </row>
    <row r="67" spans="1:8" ht="30.6" hidden="1" thickBot="1" x14ac:dyDescent="0.4">
      <c r="A67" s="35" t="s">
        <v>102</v>
      </c>
      <c r="B67" s="45" t="s">
        <v>65</v>
      </c>
      <c r="C67" s="36" t="s">
        <v>65</v>
      </c>
      <c r="D67" s="46" t="s">
        <v>65</v>
      </c>
      <c r="E67" s="36" t="s">
        <v>65</v>
      </c>
      <c r="F67" s="45" t="s">
        <v>65</v>
      </c>
      <c r="G67" s="45" t="s">
        <v>65</v>
      </c>
      <c r="H67" s="47">
        <f>SUM(B67:G67)</f>
        <v>0</v>
      </c>
    </row>
    <row r="68" spans="1:8" ht="18.75" thickBot="1" x14ac:dyDescent="0.35">
      <c r="A68" s="39" t="s">
        <v>103</v>
      </c>
      <c r="B68" s="48" t="e">
        <f t="shared" ref="B68:G68" si="5">SUM(B64:B67)</f>
        <v>#REF!</v>
      </c>
      <c r="C68" s="48" t="e">
        <f t="shared" si="5"/>
        <v>#REF!</v>
      </c>
      <c r="D68" s="48" t="e">
        <f t="shared" si="5"/>
        <v>#REF!</v>
      </c>
      <c r="E68" s="48" t="e">
        <f t="shared" si="5"/>
        <v>#REF!</v>
      </c>
      <c r="F68" s="48" t="e">
        <f t="shared" si="5"/>
        <v>#REF!</v>
      </c>
      <c r="G68" s="49" t="e">
        <f t="shared" si="5"/>
        <v>#REF!</v>
      </c>
      <c r="H68" s="48" t="e">
        <f>SUM(H64:H67)</f>
        <v>#REF!</v>
      </c>
    </row>
    <row r="69" spans="1:8" ht="2.25" customHeight="1" thickBot="1" x14ac:dyDescent="0.35"/>
    <row r="70" spans="1:8" ht="48" thickBot="1" x14ac:dyDescent="0.35">
      <c r="A70" s="28" t="s">
        <v>62</v>
      </c>
      <c r="B70" s="29" t="s">
        <v>69</v>
      </c>
      <c r="C70" s="29" t="s">
        <v>17</v>
      </c>
      <c r="D70" s="29" t="s">
        <v>18</v>
      </c>
      <c r="E70" s="29" t="s">
        <v>54</v>
      </c>
      <c r="F70" s="29" t="s">
        <v>31</v>
      </c>
      <c r="G70" s="29" t="s">
        <v>61</v>
      </c>
      <c r="H70" s="29" t="s">
        <v>16</v>
      </c>
    </row>
    <row r="71" spans="1:8" ht="17.25" thickTop="1" thickBot="1" x14ac:dyDescent="0.35">
      <c r="A71" s="30" t="s">
        <v>6</v>
      </c>
      <c r="B71" s="31"/>
      <c r="C71" s="31"/>
      <c r="D71" s="31"/>
      <c r="E71" s="31"/>
      <c r="F71" s="31"/>
      <c r="G71" s="31"/>
      <c r="H71" s="32" t="e">
        <f>#REF!</f>
        <v>#REF!</v>
      </c>
    </row>
    <row r="72" spans="1:8" x14ac:dyDescent="0.3">
      <c r="A72" s="33" t="s">
        <v>4</v>
      </c>
      <c r="B72" s="401"/>
      <c r="C72" s="401"/>
      <c r="D72" s="401"/>
      <c r="E72" s="401"/>
      <c r="F72" s="401"/>
      <c r="G72" s="401"/>
      <c r="H72" s="34" t="e">
        <f>-#REF!</f>
        <v>#REF!</v>
      </c>
    </row>
    <row r="73" spans="1:8" x14ac:dyDescent="0.3">
      <c r="A73" s="35" t="s">
        <v>5</v>
      </c>
      <c r="B73" s="402"/>
      <c r="C73" s="402"/>
      <c r="D73" s="402"/>
      <c r="E73" s="402"/>
      <c r="F73" s="402"/>
      <c r="G73" s="402"/>
      <c r="H73" s="36" t="e">
        <f>-#REF!</f>
        <v>#REF!</v>
      </c>
    </row>
    <row r="74" spans="1:8" ht="16.5" thickBot="1" x14ac:dyDescent="0.35">
      <c r="A74" s="37" t="s">
        <v>21</v>
      </c>
      <c r="B74" s="403"/>
      <c r="C74" s="403"/>
      <c r="D74" s="403"/>
      <c r="E74" s="403"/>
      <c r="F74" s="403"/>
      <c r="G74" s="403"/>
      <c r="H74" s="38" t="e">
        <f>#REF!</f>
        <v>#REF!</v>
      </c>
    </row>
    <row r="75" spans="1:8" ht="18.75" thickBot="1" x14ac:dyDescent="0.35">
      <c r="A75" s="39" t="s">
        <v>101</v>
      </c>
      <c r="B75" s="40" t="e">
        <f>#REF!</f>
        <v>#REF!</v>
      </c>
      <c r="C75" s="40" t="e">
        <f>#REF!</f>
        <v>#REF!</v>
      </c>
      <c r="D75" s="40" t="e">
        <f>#REF!</f>
        <v>#REF!</v>
      </c>
      <c r="E75" s="40" t="e">
        <f>#REF!</f>
        <v>#REF!</v>
      </c>
      <c r="F75" s="40" t="e">
        <f>#REF!</f>
        <v>#REF!</v>
      </c>
      <c r="G75" s="41" t="e">
        <f>#REF!</f>
        <v>#REF!</v>
      </c>
      <c r="H75" s="42" t="e">
        <f>SUM(H71:H74)</f>
        <v>#REF!</v>
      </c>
    </row>
    <row r="76" spans="1:8" x14ac:dyDescent="0.3">
      <c r="A76" s="33" t="s">
        <v>7</v>
      </c>
      <c r="B76" s="43" t="e">
        <f>#REF!</f>
        <v>#REF!</v>
      </c>
      <c r="C76" s="44" t="e">
        <f>#REF!</f>
        <v>#REF!</v>
      </c>
      <c r="D76" s="43" t="e">
        <f>#REF!</f>
        <v>#REF!</v>
      </c>
      <c r="E76" s="44" t="e">
        <f>#REF!</f>
        <v>#REF!</v>
      </c>
      <c r="F76" s="43" t="e">
        <f>#REF!</f>
        <v>#REF!</v>
      </c>
      <c r="G76" s="44" t="e">
        <f>#REF!</f>
        <v>#REF!</v>
      </c>
      <c r="H76" s="44" t="e">
        <f>SUM(B76:G76)</f>
        <v>#REF!</v>
      </c>
    </row>
    <row r="77" spans="1:8" x14ac:dyDescent="0.3">
      <c r="A77" s="35" t="s">
        <v>3</v>
      </c>
      <c r="B77" s="45" t="e">
        <f>#REF!</f>
        <v>#REF!</v>
      </c>
      <c r="C77" s="36" t="e">
        <f>#REF!</f>
        <v>#REF!</v>
      </c>
      <c r="D77" s="45" t="e">
        <f>#REF!</f>
        <v>#REF!</v>
      </c>
      <c r="E77" s="36" t="e">
        <f>#REF!</f>
        <v>#REF!</v>
      </c>
      <c r="F77" s="45" t="e">
        <f>#REF!</f>
        <v>#REF!</v>
      </c>
      <c r="G77" s="45" t="s">
        <v>65</v>
      </c>
      <c r="H77" s="36" t="e">
        <f>SUM(B77:G77)</f>
        <v>#REF!</v>
      </c>
    </row>
    <row r="78" spans="1:8" ht="32.25" thickBot="1" x14ac:dyDescent="0.35">
      <c r="A78" s="35" t="s">
        <v>23</v>
      </c>
      <c r="B78" s="45" t="s">
        <v>65</v>
      </c>
      <c r="C78" s="36" t="s">
        <v>65</v>
      </c>
      <c r="D78" s="46" t="e">
        <f>#REF!</f>
        <v>#REF!</v>
      </c>
      <c r="E78" s="36" t="s">
        <v>65</v>
      </c>
      <c r="F78" s="45" t="s">
        <v>65</v>
      </c>
      <c r="G78" s="45" t="s">
        <v>65</v>
      </c>
      <c r="H78" s="47" t="e">
        <f>SUM(B78:G78)</f>
        <v>#REF!</v>
      </c>
    </row>
    <row r="79" spans="1:8" ht="18.75" thickBot="1" x14ac:dyDescent="0.35">
      <c r="A79" s="39" t="s">
        <v>103</v>
      </c>
      <c r="B79" s="48" t="e">
        <f t="shared" ref="B79:G79" si="6">SUM(B75:B78)</f>
        <v>#REF!</v>
      </c>
      <c r="C79" s="48" t="e">
        <f t="shared" si="6"/>
        <v>#REF!</v>
      </c>
      <c r="D79" s="48" t="e">
        <f t="shared" si="6"/>
        <v>#REF!</v>
      </c>
      <c r="E79" s="48" t="e">
        <f t="shared" si="6"/>
        <v>#REF!</v>
      </c>
      <c r="F79" s="48" t="e">
        <f t="shared" si="6"/>
        <v>#REF!</v>
      </c>
      <c r="G79" s="49" t="e">
        <f t="shared" si="6"/>
        <v>#REF!</v>
      </c>
      <c r="H79" s="48" t="e">
        <f>SUM(H75:H78)</f>
        <v>#REF!</v>
      </c>
    </row>
    <row r="80" spans="1:8" ht="16.5" thickBot="1" x14ac:dyDescent="0.35"/>
    <row r="81" spans="1:8" ht="48" thickBot="1" x14ac:dyDescent="0.35">
      <c r="A81" s="28" t="s">
        <v>99</v>
      </c>
      <c r="B81" s="29" t="s">
        <v>19</v>
      </c>
      <c r="C81" s="29" t="s">
        <v>17</v>
      </c>
      <c r="D81" s="29" t="s">
        <v>18</v>
      </c>
      <c r="E81" s="29" t="s">
        <v>105</v>
      </c>
      <c r="F81" s="29" t="s">
        <v>31</v>
      </c>
      <c r="G81" s="29" t="s">
        <v>13</v>
      </c>
      <c r="H81" s="29" t="s">
        <v>16</v>
      </c>
    </row>
    <row r="82" spans="1:8" ht="17.25" thickTop="1" thickBot="1" x14ac:dyDescent="0.35">
      <c r="A82" s="30" t="s">
        <v>6</v>
      </c>
      <c r="B82" s="31"/>
      <c r="C82" s="31"/>
      <c r="D82" s="31"/>
      <c r="E82" s="31"/>
      <c r="F82" s="31"/>
      <c r="G82" s="31"/>
      <c r="H82" s="32">
        <v>58807</v>
      </c>
    </row>
    <row r="83" spans="1:8" x14ac:dyDescent="0.3">
      <c r="A83" s="33" t="s">
        <v>4</v>
      </c>
      <c r="B83" s="401"/>
      <c r="C83" s="401"/>
      <c r="D83" s="401"/>
      <c r="E83" s="401"/>
      <c r="F83" s="401"/>
      <c r="G83" s="401"/>
      <c r="H83" s="34">
        <v>-4670</v>
      </c>
    </row>
    <row r="84" spans="1:8" x14ac:dyDescent="0.3">
      <c r="A84" s="35" t="s">
        <v>5</v>
      </c>
      <c r="B84" s="402"/>
      <c r="C84" s="402"/>
      <c r="D84" s="402"/>
      <c r="E84" s="402"/>
      <c r="F84" s="402"/>
      <c r="G84" s="402"/>
      <c r="H84" s="36">
        <v>50685</v>
      </c>
    </row>
    <row r="85" spans="1:8" ht="16.5" thickBot="1" x14ac:dyDescent="0.35">
      <c r="A85" s="37" t="s">
        <v>21</v>
      </c>
      <c r="B85" s="403"/>
      <c r="C85" s="403"/>
      <c r="D85" s="403"/>
      <c r="E85" s="403"/>
      <c r="F85" s="403"/>
      <c r="G85" s="403"/>
      <c r="H85" s="38">
        <v>42604</v>
      </c>
    </row>
    <row r="86" spans="1:8" ht="16.5" thickBot="1" x14ac:dyDescent="0.35">
      <c r="A86" s="39" t="s">
        <v>106</v>
      </c>
      <c r="B86" s="40">
        <v>46913</v>
      </c>
      <c r="C86" s="40">
        <v>83180</v>
      </c>
      <c r="D86" s="40">
        <v>55282</v>
      </c>
      <c r="E86" s="40">
        <v>46906</v>
      </c>
      <c r="F86" s="40">
        <v>15603</v>
      </c>
      <c r="G86" s="41">
        <v>-100458</v>
      </c>
      <c r="H86" s="42">
        <f>SUM(H82:H85)</f>
        <v>147426</v>
      </c>
    </row>
    <row r="87" spans="1:8" x14ac:dyDescent="0.3">
      <c r="A87" s="33" t="s">
        <v>7</v>
      </c>
      <c r="B87" s="47">
        <v>3568</v>
      </c>
      <c r="C87" s="36">
        <v>4301</v>
      </c>
      <c r="D87" s="47">
        <v>4068</v>
      </c>
      <c r="E87" s="36">
        <v>15768</v>
      </c>
      <c r="F87" s="47">
        <v>2562</v>
      </c>
      <c r="G87" s="47">
        <v>3722</v>
      </c>
      <c r="H87" s="44">
        <f>SUM(B87:G87)</f>
        <v>33989</v>
      </c>
    </row>
    <row r="88" spans="1:8" x14ac:dyDescent="0.3">
      <c r="A88" s="35" t="s">
        <v>3</v>
      </c>
      <c r="B88" s="47">
        <v>5589</v>
      </c>
      <c r="C88" s="36">
        <v>3613</v>
      </c>
      <c r="D88" s="47">
        <v>1047</v>
      </c>
      <c r="E88" s="36">
        <v>852</v>
      </c>
      <c r="F88" s="47">
        <v>4420</v>
      </c>
      <c r="G88" s="47" t="s">
        <v>70</v>
      </c>
      <c r="H88" s="36">
        <f>SUM(B88:G88)</f>
        <v>15521</v>
      </c>
    </row>
    <row r="89" spans="1:8" x14ac:dyDescent="0.3">
      <c r="A89" s="35" t="s">
        <v>22</v>
      </c>
      <c r="B89" s="47">
        <v>84</v>
      </c>
      <c r="C89" s="36">
        <v>308</v>
      </c>
      <c r="D89" s="47">
        <v>12</v>
      </c>
      <c r="E89" s="36">
        <v>19</v>
      </c>
      <c r="F89" s="47">
        <v>3</v>
      </c>
      <c r="G89" s="47">
        <v>15913</v>
      </c>
      <c r="H89" s="36">
        <f>SUM(B89:G89)</f>
        <v>16339</v>
      </c>
    </row>
    <row r="90" spans="1:8" ht="32.25" thickBot="1" x14ac:dyDescent="0.35">
      <c r="A90" s="35" t="s">
        <v>23</v>
      </c>
      <c r="B90" s="47">
        <v>-662</v>
      </c>
      <c r="C90" s="47">
        <v>-934</v>
      </c>
      <c r="D90" s="47">
        <v>-1127</v>
      </c>
      <c r="E90" s="36" t="s">
        <v>70</v>
      </c>
      <c r="F90" s="47" t="s">
        <v>70</v>
      </c>
      <c r="G90" s="47" t="s">
        <v>70</v>
      </c>
      <c r="H90" s="47">
        <f>SUM(B90:G90)</f>
        <v>-2723</v>
      </c>
    </row>
    <row r="91" spans="1:8" ht="16.5" thickBot="1" x14ac:dyDescent="0.35">
      <c r="A91" s="39" t="s">
        <v>108</v>
      </c>
      <c r="B91" s="48">
        <f t="shared" ref="B91:H91" si="7">SUM(B86:B90)</f>
        <v>55492</v>
      </c>
      <c r="C91" s="48">
        <f t="shared" si="7"/>
        <v>90468</v>
      </c>
      <c r="D91" s="48">
        <f t="shared" si="7"/>
        <v>59282</v>
      </c>
      <c r="E91" s="48">
        <f t="shared" si="7"/>
        <v>63545</v>
      </c>
      <c r="F91" s="48">
        <f t="shared" si="7"/>
        <v>22588</v>
      </c>
      <c r="G91" s="49">
        <f t="shared" si="7"/>
        <v>-80823</v>
      </c>
      <c r="H91" s="48">
        <f t="shared" si="7"/>
        <v>210552</v>
      </c>
    </row>
    <row r="92" spans="1:8" ht="16.5" thickBot="1" x14ac:dyDescent="0.35"/>
    <row r="93" spans="1:8" ht="48" thickBot="1" x14ac:dyDescent="0.35">
      <c r="A93" s="28" t="s">
        <v>109</v>
      </c>
      <c r="B93" s="29" t="s">
        <v>110</v>
      </c>
      <c r="C93" s="29" t="s">
        <v>17</v>
      </c>
      <c r="D93" s="29" t="s">
        <v>18</v>
      </c>
      <c r="E93" s="29" t="s">
        <v>105</v>
      </c>
      <c r="F93" s="29" t="s">
        <v>31</v>
      </c>
      <c r="G93" s="29" t="s">
        <v>13</v>
      </c>
      <c r="H93" s="29" t="s">
        <v>16</v>
      </c>
    </row>
    <row r="94" spans="1:8" ht="17.25" thickTop="1" thickBot="1" x14ac:dyDescent="0.35">
      <c r="A94" s="30" t="s">
        <v>111</v>
      </c>
      <c r="B94" s="31"/>
      <c r="C94" s="31"/>
      <c r="D94" s="31"/>
      <c r="E94" s="31"/>
      <c r="F94" s="31"/>
      <c r="G94" s="31"/>
      <c r="H94" s="52">
        <v>-10594</v>
      </c>
    </row>
    <row r="95" spans="1:8" x14ac:dyDescent="0.3">
      <c r="A95" s="33" t="s">
        <v>4</v>
      </c>
      <c r="B95" s="401"/>
      <c r="C95" s="401"/>
      <c r="D95" s="401"/>
      <c r="E95" s="401"/>
      <c r="F95" s="401"/>
      <c r="G95" s="401"/>
      <c r="H95" s="34">
        <v>-1748</v>
      </c>
    </row>
    <row r="96" spans="1:8" x14ac:dyDescent="0.3">
      <c r="A96" s="35" t="s">
        <v>5</v>
      </c>
      <c r="B96" s="402"/>
      <c r="C96" s="402"/>
      <c r="D96" s="402"/>
      <c r="E96" s="402"/>
      <c r="F96" s="402"/>
      <c r="G96" s="402"/>
      <c r="H96" s="36">
        <v>51376</v>
      </c>
    </row>
    <row r="97" spans="1:8" ht="16.5" thickBot="1" x14ac:dyDescent="0.35">
      <c r="A97" s="37" t="s">
        <v>21</v>
      </c>
      <c r="B97" s="403"/>
      <c r="C97" s="403"/>
      <c r="D97" s="403"/>
      <c r="E97" s="403"/>
      <c r="F97" s="403"/>
      <c r="G97" s="403"/>
      <c r="H97" s="38">
        <v>42405</v>
      </c>
    </row>
    <row r="98" spans="1:8" ht="16.5" thickBot="1" x14ac:dyDescent="0.35">
      <c r="A98" s="39" t="s">
        <v>112</v>
      </c>
      <c r="B98" s="40">
        <v>58594</v>
      </c>
      <c r="C98" s="40">
        <v>68211</v>
      </c>
      <c r="D98" s="40">
        <v>86714</v>
      </c>
      <c r="E98" s="40">
        <v>38038</v>
      </c>
      <c r="F98" s="41">
        <v>-72129</v>
      </c>
      <c r="G98" s="41">
        <v>-97989</v>
      </c>
      <c r="H98" s="42">
        <f>SUM(H94:H97)</f>
        <v>81439</v>
      </c>
    </row>
    <row r="99" spans="1:8" x14ac:dyDescent="0.3">
      <c r="A99" s="33" t="s">
        <v>7</v>
      </c>
      <c r="B99" s="47">
        <v>9929</v>
      </c>
      <c r="C99" s="36">
        <v>6100</v>
      </c>
      <c r="D99" s="47">
        <v>5479</v>
      </c>
      <c r="E99" s="36">
        <v>22601</v>
      </c>
      <c r="F99" s="47">
        <v>7048</v>
      </c>
      <c r="G99" s="47">
        <v>4338</v>
      </c>
      <c r="H99" s="44">
        <f>SUM(B99:G99)</f>
        <v>55495</v>
      </c>
    </row>
    <row r="100" spans="1:8" x14ac:dyDescent="0.3">
      <c r="A100" s="35" t="s">
        <v>22</v>
      </c>
      <c r="B100" s="47">
        <v>10274</v>
      </c>
      <c r="C100" s="36">
        <v>2111</v>
      </c>
      <c r="D100" s="46">
        <v>11</v>
      </c>
      <c r="E100" s="36">
        <v>16</v>
      </c>
      <c r="F100" s="47">
        <v>66</v>
      </c>
      <c r="G100" s="47">
        <v>25936</v>
      </c>
      <c r="H100" s="36">
        <f>SUM(B100:G100)</f>
        <v>38414</v>
      </c>
    </row>
    <row r="101" spans="1:8" x14ac:dyDescent="0.3">
      <c r="A101" s="35" t="s">
        <v>8</v>
      </c>
      <c r="B101" s="47" t="s">
        <v>70</v>
      </c>
      <c r="C101" s="36" t="s">
        <v>70</v>
      </c>
      <c r="D101" s="46" t="s">
        <v>70</v>
      </c>
      <c r="E101" s="36" t="s">
        <v>70</v>
      </c>
      <c r="F101" s="47">
        <v>83752</v>
      </c>
      <c r="G101" s="47" t="s">
        <v>70</v>
      </c>
      <c r="H101" s="36">
        <f>SUM(B101:G101)</f>
        <v>83752</v>
      </c>
    </row>
    <row r="102" spans="1:8" ht="32.25" thickBot="1" x14ac:dyDescent="0.35">
      <c r="A102" s="35" t="s">
        <v>23</v>
      </c>
      <c r="B102" s="47">
        <v>-11614</v>
      </c>
      <c r="C102" s="47">
        <v>-1941</v>
      </c>
      <c r="D102" s="46" t="s">
        <v>70</v>
      </c>
      <c r="E102" s="36" t="s">
        <v>70</v>
      </c>
      <c r="F102" s="47" t="s">
        <v>70</v>
      </c>
      <c r="G102" s="47" t="s">
        <v>70</v>
      </c>
      <c r="H102" s="47">
        <f>SUM(B102:G102)</f>
        <v>-13555</v>
      </c>
    </row>
    <row r="103" spans="1:8" ht="16.5" thickBot="1" x14ac:dyDescent="0.35">
      <c r="A103" s="39" t="s">
        <v>113</v>
      </c>
      <c r="B103" s="48">
        <f t="shared" ref="B103:H103" si="8">SUM(B98:B102)</f>
        <v>67183</v>
      </c>
      <c r="C103" s="48">
        <f t="shared" si="8"/>
        <v>74481</v>
      </c>
      <c r="D103" s="48">
        <f t="shared" si="8"/>
        <v>92204</v>
      </c>
      <c r="E103" s="48">
        <f t="shared" si="8"/>
        <v>60655</v>
      </c>
      <c r="F103" s="48">
        <f t="shared" si="8"/>
        <v>18737</v>
      </c>
      <c r="G103" s="49">
        <f t="shared" si="8"/>
        <v>-67715</v>
      </c>
      <c r="H103" s="48">
        <f t="shared" si="8"/>
        <v>245545</v>
      </c>
    </row>
    <row r="104" spans="1:8" ht="16.5" thickBot="1" x14ac:dyDescent="0.35"/>
    <row r="105" spans="1:8" ht="48" thickBot="1" x14ac:dyDescent="0.35">
      <c r="A105" s="28" t="s">
        <v>114</v>
      </c>
      <c r="B105" s="29" t="s">
        <v>19</v>
      </c>
      <c r="C105" s="29" t="s">
        <v>17</v>
      </c>
      <c r="D105" s="29" t="s">
        <v>18</v>
      </c>
      <c r="E105" s="29" t="s">
        <v>105</v>
      </c>
      <c r="F105" s="29" t="s">
        <v>31</v>
      </c>
      <c r="G105" s="29" t="s">
        <v>13</v>
      </c>
      <c r="H105" s="29" t="s">
        <v>16</v>
      </c>
    </row>
    <row r="106" spans="1:8" ht="17.25" thickTop="1" thickBot="1" x14ac:dyDescent="0.35">
      <c r="A106" s="30" t="s">
        <v>111</v>
      </c>
      <c r="B106" s="31"/>
      <c r="C106" s="31"/>
      <c r="D106" s="31"/>
      <c r="E106" s="31"/>
      <c r="F106" s="31"/>
      <c r="G106" s="31"/>
      <c r="H106" s="52">
        <v>-36986</v>
      </c>
    </row>
    <row r="107" spans="1:8" x14ac:dyDescent="0.3">
      <c r="A107" s="33" t="s">
        <v>4</v>
      </c>
      <c r="B107" s="401"/>
      <c r="C107" s="401"/>
      <c r="D107" s="401"/>
      <c r="E107" s="401"/>
      <c r="F107" s="401"/>
      <c r="G107" s="401"/>
      <c r="H107" s="34">
        <v>-5659</v>
      </c>
    </row>
    <row r="108" spans="1:8" x14ac:dyDescent="0.3">
      <c r="A108" s="35" t="s">
        <v>5</v>
      </c>
      <c r="B108" s="402"/>
      <c r="C108" s="402"/>
      <c r="D108" s="402"/>
      <c r="E108" s="402"/>
      <c r="F108" s="402"/>
      <c r="G108" s="402"/>
      <c r="H108" s="36">
        <v>56731</v>
      </c>
    </row>
    <row r="109" spans="1:8" x14ac:dyDescent="0.3">
      <c r="A109" s="35" t="s">
        <v>21</v>
      </c>
      <c r="B109" s="402"/>
      <c r="C109" s="402"/>
      <c r="D109" s="402"/>
      <c r="E109" s="402"/>
      <c r="F109" s="402"/>
      <c r="G109" s="402"/>
      <c r="H109" s="36">
        <v>40100</v>
      </c>
    </row>
    <row r="110" spans="1:8" ht="16.5" thickBot="1" x14ac:dyDescent="0.35">
      <c r="A110" s="37" t="s">
        <v>12</v>
      </c>
      <c r="B110" s="403"/>
      <c r="C110" s="403"/>
      <c r="D110" s="403"/>
      <c r="E110" s="403"/>
      <c r="F110" s="403"/>
      <c r="G110" s="403"/>
      <c r="H110" s="38">
        <v>4850</v>
      </c>
    </row>
    <row r="111" spans="1:8" ht="16.5" thickBot="1" x14ac:dyDescent="0.35">
      <c r="A111" s="39" t="s">
        <v>115</v>
      </c>
      <c r="B111" s="40">
        <v>80970</v>
      </c>
      <c r="C111" s="40">
        <v>45809</v>
      </c>
      <c r="D111" s="40">
        <v>71992</v>
      </c>
      <c r="E111" s="40">
        <v>33642</v>
      </c>
      <c r="F111" s="41">
        <v>-97298</v>
      </c>
      <c r="G111" s="41">
        <v>-76079</v>
      </c>
      <c r="H111" s="42">
        <f>SUM(H106:H110)</f>
        <v>59036</v>
      </c>
    </row>
    <row r="112" spans="1:8" ht="31.5" x14ac:dyDescent="0.3">
      <c r="A112" s="33" t="s">
        <v>107</v>
      </c>
      <c r="B112" s="47">
        <v>8835</v>
      </c>
      <c r="C112" s="36">
        <v>6487</v>
      </c>
      <c r="D112" s="47">
        <v>4478</v>
      </c>
      <c r="E112" s="47">
        <v>20447</v>
      </c>
      <c r="F112" s="47">
        <v>7218</v>
      </c>
      <c r="G112" s="47">
        <v>4546</v>
      </c>
      <c r="H112" s="44">
        <f>SUM(B112:G112)</f>
        <v>52011</v>
      </c>
    </row>
    <row r="113" spans="1:8" x14ac:dyDescent="0.3">
      <c r="A113" s="35" t="s">
        <v>22</v>
      </c>
      <c r="B113" s="47">
        <v>11332</v>
      </c>
      <c r="C113" s="36">
        <v>8276</v>
      </c>
      <c r="D113" s="47">
        <v>991</v>
      </c>
      <c r="E113" s="47">
        <v>3114</v>
      </c>
      <c r="F113" s="47">
        <v>4712</v>
      </c>
      <c r="G113" s="47">
        <v>1132</v>
      </c>
      <c r="H113" s="36">
        <f>SUM(B113:G113)</f>
        <v>29557</v>
      </c>
    </row>
    <row r="114" spans="1:8" x14ac:dyDescent="0.3">
      <c r="A114" s="35" t="s">
        <v>8</v>
      </c>
      <c r="B114" s="47" t="s">
        <v>70</v>
      </c>
      <c r="C114" s="36" t="s">
        <v>70</v>
      </c>
      <c r="D114" s="47" t="s">
        <v>70</v>
      </c>
      <c r="E114" s="47" t="s">
        <v>70</v>
      </c>
      <c r="F114" s="47">
        <v>110387</v>
      </c>
      <c r="G114" s="47" t="s">
        <v>70</v>
      </c>
      <c r="H114" s="36">
        <f>SUM(B114:G114)</f>
        <v>110387</v>
      </c>
    </row>
    <row r="115" spans="1:8" ht="32.25" thickBot="1" x14ac:dyDescent="0.35">
      <c r="A115" s="35" t="s">
        <v>23</v>
      </c>
      <c r="B115" s="47" t="e">
        <f>#REF!</f>
        <v>#REF!</v>
      </c>
      <c r="C115" s="47">
        <v>-6</v>
      </c>
      <c r="D115" s="47" t="s">
        <v>70</v>
      </c>
      <c r="E115" s="47" t="s">
        <v>70</v>
      </c>
      <c r="F115" s="47" t="s">
        <v>70</v>
      </c>
      <c r="G115" s="47" t="s">
        <v>70</v>
      </c>
      <c r="H115" s="47" t="e">
        <f>SUM(B115:G115)</f>
        <v>#REF!</v>
      </c>
    </row>
    <row r="116" spans="1:8" ht="16.5" thickBot="1" x14ac:dyDescent="0.35">
      <c r="A116" s="39" t="s">
        <v>116</v>
      </c>
      <c r="B116" s="48" t="e">
        <f t="shared" ref="B116:H116" si="9">SUM(B111:B115)</f>
        <v>#REF!</v>
      </c>
      <c r="C116" s="48">
        <f t="shared" si="9"/>
        <v>60566</v>
      </c>
      <c r="D116" s="48">
        <f t="shared" si="9"/>
        <v>77461</v>
      </c>
      <c r="E116" s="48">
        <f t="shared" si="9"/>
        <v>57203</v>
      </c>
      <c r="F116" s="48">
        <f t="shared" si="9"/>
        <v>25019</v>
      </c>
      <c r="G116" s="53">
        <f t="shared" si="9"/>
        <v>-70401</v>
      </c>
      <c r="H116" s="48" t="e">
        <f t="shared" si="9"/>
        <v>#REF!</v>
      </c>
    </row>
    <row r="117" spans="1:8" ht="16.5" thickBot="1" x14ac:dyDescent="0.35"/>
    <row r="118" spans="1:8" ht="48" thickBot="1" x14ac:dyDescent="0.35">
      <c r="A118" s="28" t="s">
        <v>117</v>
      </c>
      <c r="B118" s="29" t="s">
        <v>110</v>
      </c>
      <c r="C118" s="29" t="s">
        <v>17</v>
      </c>
      <c r="D118" s="29" t="s">
        <v>18</v>
      </c>
      <c r="E118" s="29" t="s">
        <v>105</v>
      </c>
      <c r="F118" s="29" t="s">
        <v>31</v>
      </c>
      <c r="G118" s="29" t="s">
        <v>13</v>
      </c>
      <c r="H118" s="29" t="s">
        <v>16</v>
      </c>
    </row>
    <row r="119" spans="1:8" ht="17.25" thickTop="1" thickBot="1" x14ac:dyDescent="0.35">
      <c r="A119" s="30" t="s">
        <v>6</v>
      </c>
      <c r="B119" s="31"/>
      <c r="C119" s="31"/>
      <c r="D119" s="31"/>
      <c r="E119" s="31"/>
      <c r="F119" s="31"/>
      <c r="G119" s="31"/>
      <c r="H119" s="52">
        <v>103903</v>
      </c>
    </row>
    <row r="120" spans="1:8" x14ac:dyDescent="0.3">
      <c r="A120" s="33" t="s">
        <v>4</v>
      </c>
      <c r="B120" s="401"/>
      <c r="C120" s="401"/>
      <c r="D120" s="401"/>
      <c r="E120" s="401"/>
      <c r="F120" s="401"/>
      <c r="G120" s="401"/>
      <c r="H120" s="34">
        <v>-6304</v>
      </c>
    </row>
    <row r="121" spans="1:8" x14ac:dyDescent="0.3">
      <c r="A121" s="35" t="s">
        <v>5</v>
      </c>
      <c r="B121" s="402"/>
      <c r="C121" s="402"/>
      <c r="D121" s="402"/>
      <c r="E121" s="402"/>
      <c r="F121" s="402"/>
      <c r="G121" s="402"/>
      <c r="H121" s="36">
        <v>58624</v>
      </c>
    </row>
    <row r="122" spans="1:8" ht="16.5" thickBot="1" x14ac:dyDescent="0.35">
      <c r="A122" s="37" t="s">
        <v>21</v>
      </c>
      <c r="B122" s="403"/>
      <c r="C122" s="403"/>
      <c r="D122" s="403"/>
      <c r="E122" s="403"/>
      <c r="F122" s="403"/>
      <c r="G122" s="403"/>
      <c r="H122" s="38">
        <v>49224</v>
      </c>
    </row>
    <row r="123" spans="1:8" ht="16.5" thickBot="1" x14ac:dyDescent="0.35">
      <c r="A123" s="39" t="s">
        <v>118</v>
      </c>
      <c r="B123" s="40">
        <v>66591</v>
      </c>
      <c r="C123" s="40">
        <v>74831</v>
      </c>
      <c r="D123" s="40">
        <v>60890</v>
      </c>
      <c r="E123" s="40">
        <v>57917</v>
      </c>
      <c r="F123" s="41">
        <v>19066</v>
      </c>
      <c r="G123" s="41">
        <v>-73848</v>
      </c>
      <c r="H123" s="42">
        <f>SUM(H119:H122)</f>
        <v>205447</v>
      </c>
    </row>
    <row r="124" spans="1:8" ht="31.5" x14ac:dyDescent="0.3">
      <c r="A124" s="33" t="s">
        <v>107</v>
      </c>
      <c r="B124" s="47">
        <v>8902</v>
      </c>
      <c r="C124" s="47">
        <v>6215</v>
      </c>
      <c r="D124" s="47">
        <v>4045</v>
      </c>
      <c r="E124" s="47">
        <v>19094</v>
      </c>
      <c r="F124" s="47">
        <v>7735</v>
      </c>
      <c r="G124" s="47">
        <v>4962</v>
      </c>
      <c r="H124" s="44">
        <f>SUM(B124:G124)</f>
        <v>50953</v>
      </c>
    </row>
    <row r="125" spans="1:8" x14ac:dyDescent="0.3">
      <c r="A125" s="35" t="s">
        <v>22</v>
      </c>
      <c r="B125" s="47">
        <v>9440</v>
      </c>
      <c r="C125" s="47">
        <v>839</v>
      </c>
      <c r="D125" s="47">
        <v>2093</v>
      </c>
      <c r="E125" s="47" t="s">
        <v>65</v>
      </c>
      <c r="F125" s="47" t="s">
        <v>65</v>
      </c>
      <c r="G125" s="47">
        <v>2840</v>
      </c>
      <c r="H125" s="36">
        <f>SUM(B125:G125)</f>
        <v>15212</v>
      </c>
    </row>
    <row r="126" spans="1:8" ht="32.25" thickBot="1" x14ac:dyDescent="0.35">
      <c r="A126" s="35" t="s">
        <v>23</v>
      </c>
      <c r="B126" s="47">
        <v>-8991</v>
      </c>
      <c r="C126" s="47">
        <v>-962</v>
      </c>
      <c r="D126" s="47" t="s">
        <v>70</v>
      </c>
      <c r="E126" s="47" t="s">
        <v>70</v>
      </c>
      <c r="F126" s="47" t="s">
        <v>70</v>
      </c>
      <c r="G126" s="47" t="s">
        <v>70</v>
      </c>
      <c r="H126" s="47">
        <f>SUM(B126:G126)</f>
        <v>-9953</v>
      </c>
    </row>
    <row r="127" spans="1:8" ht="16.5" thickBot="1" x14ac:dyDescent="0.35">
      <c r="A127" s="39" t="s">
        <v>119</v>
      </c>
      <c r="B127" s="48">
        <f t="shared" ref="B127:H127" si="10">SUM(B123:B126)</f>
        <v>75942</v>
      </c>
      <c r="C127" s="48">
        <f t="shared" si="10"/>
        <v>80923</v>
      </c>
      <c r="D127" s="48">
        <f t="shared" si="10"/>
        <v>67028</v>
      </c>
      <c r="E127" s="48">
        <f t="shared" si="10"/>
        <v>77011</v>
      </c>
      <c r="F127" s="48">
        <f t="shared" si="10"/>
        <v>26801</v>
      </c>
      <c r="G127" s="49">
        <f t="shared" si="10"/>
        <v>-66046</v>
      </c>
      <c r="H127" s="48">
        <f t="shared" si="10"/>
        <v>261659</v>
      </c>
    </row>
    <row r="128" spans="1:8" ht="16.5" thickBot="1" x14ac:dyDescent="0.35"/>
    <row r="129" spans="1:8" ht="48" thickBot="1" x14ac:dyDescent="0.35">
      <c r="A129" s="28" t="s">
        <v>120</v>
      </c>
      <c r="B129" s="29" t="s">
        <v>19</v>
      </c>
      <c r="C129" s="29" t="s">
        <v>17</v>
      </c>
      <c r="D129" s="29" t="s">
        <v>18</v>
      </c>
      <c r="E129" s="29" t="s">
        <v>105</v>
      </c>
      <c r="F129" s="29" t="s">
        <v>31</v>
      </c>
      <c r="G129" s="29" t="s">
        <v>13</v>
      </c>
      <c r="H129" s="29" t="s">
        <v>16</v>
      </c>
    </row>
    <row r="130" spans="1:8" ht="17.25" thickTop="1" thickBot="1" x14ac:dyDescent="0.35">
      <c r="A130" s="30" t="s">
        <v>6</v>
      </c>
      <c r="B130" s="31"/>
      <c r="C130" s="31"/>
      <c r="D130" s="31"/>
      <c r="E130" s="31"/>
      <c r="F130" s="31"/>
      <c r="G130" s="31"/>
      <c r="H130" s="52">
        <v>65984</v>
      </c>
    </row>
    <row r="131" spans="1:8" x14ac:dyDescent="0.3">
      <c r="A131" s="33" t="s">
        <v>4</v>
      </c>
      <c r="B131" s="401"/>
      <c r="C131" s="401"/>
      <c r="D131" s="401"/>
      <c r="E131" s="401"/>
      <c r="F131" s="401"/>
      <c r="G131" s="401"/>
      <c r="H131" s="34">
        <v>-4423</v>
      </c>
    </row>
    <row r="132" spans="1:8" x14ac:dyDescent="0.3">
      <c r="A132" s="35" t="s">
        <v>5</v>
      </c>
      <c r="B132" s="402"/>
      <c r="C132" s="402"/>
      <c r="D132" s="402"/>
      <c r="E132" s="402"/>
      <c r="F132" s="402"/>
      <c r="G132" s="402"/>
      <c r="H132" s="36">
        <v>50263</v>
      </c>
    </row>
    <row r="133" spans="1:8" x14ac:dyDescent="0.3">
      <c r="A133" s="35" t="s">
        <v>21</v>
      </c>
      <c r="B133" s="402"/>
      <c r="C133" s="402"/>
      <c r="D133" s="402"/>
      <c r="E133" s="402"/>
      <c r="F133" s="402"/>
      <c r="G133" s="402"/>
      <c r="H133" s="36">
        <v>41407</v>
      </c>
    </row>
    <row r="134" spans="1:8" ht="16.5" thickBot="1" x14ac:dyDescent="0.35">
      <c r="A134" s="37" t="s">
        <v>12</v>
      </c>
      <c r="B134" s="403"/>
      <c r="C134" s="403"/>
      <c r="D134" s="403"/>
      <c r="E134" s="403"/>
      <c r="F134" s="403"/>
      <c r="G134" s="403"/>
      <c r="H134" s="38">
        <v>5161</v>
      </c>
    </row>
    <row r="135" spans="1:8" ht="16.5" thickBot="1" x14ac:dyDescent="0.35">
      <c r="A135" s="39" t="s">
        <v>118</v>
      </c>
      <c r="B135" s="40">
        <v>89861</v>
      </c>
      <c r="C135" s="40">
        <v>62759</v>
      </c>
      <c r="D135" s="40">
        <v>39180</v>
      </c>
      <c r="E135" s="40">
        <v>27569</v>
      </c>
      <c r="F135" s="41">
        <v>11602</v>
      </c>
      <c r="G135" s="41">
        <v>-72579</v>
      </c>
      <c r="H135" s="42">
        <f>SUM(H130:H134)</f>
        <v>158392</v>
      </c>
    </row>
    <row r="136" spans="1:8" ht="31.5" x14ac:dyDescent="0.3">
      <c r="A136" s="33" t="s">
        <v>107</v>
      </c>
      <c r="B136" s="47">
        <v>9730</v>
      </c>
      <c r="C136" s="47">
        <v>7447</v>
      </c>
      <c r="D136" s="47">
        <v>3634</v>
      </c>
      <c r="E136" s="47">
        <v>20876</v>
      </c>
      <c r="F136" s="47">
        <v>8325</v>
      </c>
      <c r="G136" s="47">
        <v>5232</v>
      </c>
      <c r="H136" s="44">
        <f>SUM(B136:G136)</f>
        <v>55244</v>
      </c>
    </row>
    <row r="137" spans="1:8" ht="16.5" thickBot="1" x14ac:dyDescent="0.35">
      <c r="A137" s="35" t="s">
        <v>22</v>
      </c>
      <c r="B137" s="47">
        <v>8561</v>
      </c>
      <c r="C137" s="47">
        <v>6196</v>
      </c>
      <c r="D137" s="47">
        <v>6667</v>
      </c>
      <c r="E137" s="47">
        <v>15913</v>
      </c>
      <c r="F137" s="47">
        <v>9044</v>
      </c>
      <c r="G137" s="47">
        <v>4750</v>
      </c>
      <c r="H137" s="36">
        <f>SUM(B137:G137)</f>
        <v>51131</v>
      </c>
    </row>
    <row r="138" spans="1:8" ht="16.5" thickBot="1" x14ac:dyDescent="0.35">
      <c r="A138" s="39" t="s">
        <v>119</v>
      </c>
      <c r="B138" s="48">
        <f t="shared" ref="B138:G138" si="11">SUM(B135:B137)</f>
        <v>108152</v>
      </c>
      <c r="C138" s="48">
        <f t="shared" si="11"/>
        <v>76402</v>
      </c>
      <c r="D138" s="48">
        <f t="shared" si="11"/>
        <v>49481</v>
      </c>
      <c r="E138" s="48">
        <f t="shared" si="11"/>
        <v>64358</v>
      </c>
      <c r="F138" s="48">
        <f t="shared" si="11"/>
        <v>28971</v>
      </c>
      <c r="G138" s="49">
        <f t="shared" si="11"/>
        <v>-62597</v>
      </c>
      <c r="H138" s="48">
        <v>264767</v>
      </c>
    </row>
    <row r="139" spans="1:8" ht="16.5" thickBot="1" x14ac:dyDescent="0.35"/>
    <row r="140" spans="1:8" ht="48" thickBot="1" x14ac:dyDescent="0.35">
      <c r="A140" s="28" t="s">
        <v>121</v>
      </c>
      <c r="B140" s="29" t="s">
        <v>69</v>
      </c>
      <c r="C140" s="29" t="s">
        <v>17</v>
      </c>
      <c r="D140" s="29" t="s">
        <v>18</v>
      </c>
      <c r="E140" s="29" t="s">
        <v>54</v>
      </c>
      <c r="F140" s="29" t="s">
        <v>31</v>
      </c>
      <c r="G140" s="29" t="s">
        <v>61</v>
      </c>
      <c r="H140" s="29" t="s">
        <v>16</v>
      </c>
    </row>
    <row r="141" spans="1:8" ht="17.25" thickTop="1" thickBot="1" x14ac:dyDescent="0.35">
      <c r="A141" s="30" t="s">
        <v>6</v>
      </c>
      <c r="B141" s="31"/>
      <c r="C141" s="31"/>
      <c r="D141" s="31"/>
      <c r="E141" s="31"/>
      <c r="F141" s="31"/>
      <c r="G141" s="31"/>
      <c r="H141" s="32">
        <v>139843</v>
      </c>
    </row>
    <row r="142" spans="1:8" x14ac:dyDescent="0.3">
      <c r="A142" s="33" t="s">
        <v>4</v>
      </c>
      <c r="B142" s="401"/>
      <c r="C142" s="401"/>
      <c r="D142" s="401"/>
      <c r="E142" s="401"/>
      <c r="F142" s="401"/>
      <c r="G142" s="401"/>
      <c r="H142" s="34">
        <v>-8408</v>
      </c>
    </row>
    <row r="143" spans="1:8" x14ac:dyDescent="0.3">
      <c r="A143" s="35" t="s">
        <v>5</v>
      </c>
      <c r="B143" s="402"/>
      <c r="C143" s="402"/>
      <c r="D143" s="402"/>
      <c r="E143" s="402"/>
      <c r="F143" s="402"/>
      <c r="G143" s="402"/>
      <c r="H143" s="36">
        <v>44923</v>
      </c>
    </row>
    <row r="144" spans="1:8" ht="16.5" thickBot="1" x14ac:dyDescent="0.35">
      <c r="A144" s="37" t="s">
        <v>21</v>
      </c>
      <c r="B144" s="403"/>
      <c r="C144" s="403"/>
      <c r="D144" s="403"/>
      <c r="E144" s="403"/>
      <c r="F144" s="403"/>
      <c r="G144" s="403"/>
      <c r="H144" s="38">
        <v>81825</v>
      </c>
    </row>
    <row r="145" spans="1:8" ht="18.75" thickBot="1" x14ac:dyDescent="0.35">
      <c r="A145" s="39" t="s">
        <v>101</v>
      </c>
      <c r="B145" s="40">
        <v>150092</v>
      </c>
      <c r="C145" s="40">
        <v>83290</v>
      </c>
      <c r="D145" s="40">
        <v>43650</v>
      </c>
      <c r="E145" s="40">
        <v>37410</v>
      </c>
      <c r="F145" s="40">
        <v>16455</v>
      </c>
      <c r="G145" s="41">
        <v>-72714</v>
      </c>
      <c r="H145" s="42">
        <f>SUM(H141:H144)</f>
        <v>258183</v>
      </c>
    </row>
    <row r="146" spans="1:8" ht="32.25" thickBot="1" x14ac:dyDescent="0.35">
      <c r="A146" s="33" t="s">
        <v>107</v>
      </c>
      <c r="B146" s="34">
        <v>9794</v>
      </c>
      <c r="C146" s="34">
        <v>5520</v>
      </c>
      <c r="D146" s="34">
        <v>3917</v>
      </c>
      <c r="E146" s="34">
        <v>19721</v>
      </c>
      <c r="F146" s="34">
        <v>8486</v>
      </c>
      <c r="G146" s="34">
        <v>6027</v>
      </c>
      <c r="H146" s="44">
        <f>SUM(B146:G146)</f>
        <v>53465</v>
      </c>
    </row>
    <row r="147" spans="1:8" ht="18.75" thickBot="1" x14ac:dyDescent="0.35">
      <c r="A147" s="39" t="s">
        <v>103</v>
      </c>
      <c r="B147" s="48">
        <f t="shared" ref="B147:H147" si="12">SUM(B145:B146)</f>
        <v>159886</v>
      </c>
      <c r="C147" s="48">
        <f t="shared" si="12"/>
        <v>88810</v>
      </c>
      <c r="D147" s="48">
        <f t="shared" si="12"/>
        <v>47567</v>
      </c>
      <c r="E147" s="48">
        <f t="shared" si="12"/>
        <v>57131</v>
      </c>
      <c r="F147" s="48">
        <f t="shared" si="12"/>
        <v>24941</v>
      </c>
      <c r="G147" s="49">
        <f t="shared" si="12"/>
        <v>-66687</v>
      </c>
      <c r="H147" s="48">
        <f t="shared" si="12"/>
        <v>311648</v>
      </c>
    </row>
  </sheetData>
  <customSheetViews>
    <customSheetView guid="{F07C7E31-D41B-4275-B958-CFF793B175F0}" hiddenRows="1" state="hidden" topLeftCell="A40">
      <selection activeCell="T32" sqref="T32"/>
      <pageMargins left="0.7" right="0.7" top="0.75" bottom="0.75" header="0.3" footer="0.3"/>
      <pageSetup orientation="portrait" r:id="rId1"/>
    </customSheetView>
    <customSheetView guid="{E06EC13E-6AFB-4099-9B46-C1AE6E9E5D65}" hiddenRows="1" state="hidden" topLeftCell="A40">
      <selection activeCell="T32" sqref="T32"/>
      <pageMargins left="0.7" right="0.7" top="0.75" bottom="0.75" header="0.3" footer="0.3"/>
      <pageSetup orientation="portrait" r:id="rId2"/>
    </customSheetView>
  </customSheetViews>
  <mergeCells count="78">
    <mergeCell ref="G131:G134"/>
    <mergeCell ref="B142:B144"/>
    <mergeCell ref="C142:C144"/>
    <mergeCell ref="D142:D144"/>
    <mergeCell ref="E142:E144"/>
    <mergeCell ref="F142:F144"/>
    <mergeCell ref="G142:G144"/>
    <mergeCell ref="B131:B134"/>
    <mergeCell ref="C131:C134"/>
    <mergeCell ref="D131:D134"/>
    <mergeCell ref="E131:E134"/>
    <mergeCell ref="F131:F134"/>
    <mergeCell ref="G95:G97"/>
    <mergeCell ref="B120:B122"/>
    <mergeCell ref="C120:C122"/>
    <mergeCell ref="D120:D122"/>
    <mergeCell ref="E120:E122"/>
    <mergeCell ref="F120:F122"/>
    <mergeCell ref="G120:G122"/>
    <mergeCell ref="B107:B110"/>
    <mergeCell ref="C107:C110"/>
    <mergeCell ref="D107:D110"/>
    <mergeCell ref="E107:E110"/>
    <mergeCell ref="F107:F110"/>
    <mergeCell ref="G107:G110"/>
    <mergeCell ref="B95:B97"/>
    <mergeCell ref="C95:C97"/>
    <mergeCell ref="D95:D97"/>
    <mergeCell ref="E95:E97"/>
    <mergeCell ref="F95:F97"/>
    <mergeCell ref="B83:B85"/>
    <mergeCell ref="C83:C85"/>
    <mergeCell ref="D83:D85"/>
    <mergeCell ref="E83:E85"/>
    <mergeCell ref="F83:F85"/>
    <mergeCell ref="D27:D30"/>
    <mergeCell ref="E27:E30"/>
    <mergeCell ref="G83:G85"/>
    <mergeCell ref="G72:G74"/>
    <mergeCell ref="B72:B74"/>
    <mergeCell ref="C72:C74"/>
    <mergeCell ref="D72:D74"/>
    <mergeCell ref="E72:E74"/>
    <mergeCell ref="F72:F74"/>
    <mergeCell ref="G50:G52"/>
    <mergeCell ref="B60:B63"/>
    <mergeCell ref="C60:C63"/>
    <mergeCell ref="D60:D63"/>
    <mergeCell ref="E60:E63"/>
    <mergeCell ref="F60:F63"/>
    <mergeCell ref="G60:G63"/>
    <mergeCell ref="B50:B52"/>
    <mergeCell ref="C50:C52"/>
    <mergeCell ref="D50:D52"/>
    <mergeCell ref="E50:E52"/>
    <mergeCell ref="F50:F52"/>
    <mergeCell ref="G15:G17"/>
    <mergeCell ref="B39:B41"/>
    <mergeCell ref="C39:C41"/>
    <mergeCell ref="D39:D41"/>
    <mergeCell ref="E39:E41"/>
    <mergeCell ref="F39:F41"/>
    <mergeCell ref="G39:G41"/>
    <mergeCell ref="B15:B17"/>
    <mergeCell ref="C15:C17"/>
    <mergeCell ref="D15:D17"/>
    <mergeCell ref="E15:E17"/>
    <mergeCell ref="F15:F17"/>
    <mergeCell ref="F27:F30"/>
    <mergeCell ref="G27:G30"/>
    <mergeCell ref="B27:B30"/>
    <mergeCell ref="C27:C30"/>
    <mergeCell ref="G3:G5"/>
    <mergeCell ref="B3:B5"/>
    <mergeCell ref="C3:C5"/>
    <mergeCell ref="D3:D5"/>
    <mergeCell ref="E3:E5"/>
    <mergeCell ref="F3:F5"/>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R61"/>
  <sheetViews>
    <sheetView showGridLines="0" tabSelected="1" zoomScale="80" zoomScaleNormal="80" workbookViewId="0">
      <pane xSplit="2" ySplit="7" topLeftCell="C45" activePane="bottomRight" state="frozen"/>
      <selection activeCell="B26" sqref="B26"/>
      <selection pane="topRight" activeCell="B26" sqref="B26"/>
      <selection pane="bottomLeft" activeCell="B26" sqref="B26"/>
      <selection pane="bottomRight" activeCell="D49" sqref="D49"/>
    </sheetView>
  </sheetViews>
  <sheetFormatPr defaultColWidth="33.109375" defaultRowHeight="15.75" x14ac:dyDescent="0.25"/>
  <cols>
    <col min="1" max="1" width="13.44140625" style="80" customWidth="1"/>
    <col min="2" max="2" width="57" style="80" customWidth="1"/>
    <col min="3" max="3" width="12.6640625" style="80" bestFit="1" customWidth="1"/>
    <col min="4" max="4" width="10.6640625" style="80" customWidth="1"/>
    <col min="5" max="5" width="11.6640625" style="80" customWidth="1"/>
    <col min="6" max="9" width="10.6640625" style="80" customWidth="1"/>
    <col min="10" max="10" width="11.6640625" style="80" customWidth="1"/>
    <col min="11" max="14" width="10.6640625" style="80" customWidth="1"/>
    <col min="15" max="15" width="11.6640625" style="80" customWidth="1"/>
    <col min="16" max="16" width="12.44140625" style="80" bestFit="1" customWidth="1"/>
    <col min="17" max="17" width="15.77734375" style="80" bestFit="1" customWidth="1"/>
    <col min="18" max="16384" width="33.109375" style="80"/>
  </cols>
  <sheetData>
    <row r="1" spans="2:17" ht="20.100000000000001" customHeight="1" x14ac:dyDescent="0.3">
      <c r="B1" s="407" t="s">
        <v>28</v>
      </c>
      <c r="C1" s="407"/>
      <c r="D1" s="407"/>
      <c r="E1" s="407"/>
      <c r="F1" s="407"/>
      <c r="G1" s="407"/>
      <c r="H1" s="407"/>
      <c r="I1" s="407"/>
      <c r="J1" s="407"/>
      <c r="K1" s="407"/>
      <c r="L1" s="407"/>
      <c r="M1" s="407"/>
      <c r="N1" s="407"/>
      <c r="O1" s="407"/>
    </row>
    <row r="2" spans="2:17" ht="20.100000000000001" customHeight="1" x14ac:dyDescent="0.3">
      <c r="B2" s="407" t="s">
        <v>71</v>
      </c>
      <c r="C2" s="407"/>
      <c r="D2" s="407"/>
      <c r="E2" s="407"/>
      <c r="F2" s="407"/>
      <c r="G2" s="407"/>
      <c r="H2" s="407"/>
      <c r="I2" s="407"/>
      <c r="J2" s="407"/>
      <c r="K2" s="407"/>
      <c r="L2" s="407"/>
      <c r="M2" s="407"/>
      <c r="N2" s="407"/>
      <c r="O2" s="407"/>
    </row>
    <row r="3" spans="2:17" ht="20.100000000000001" customHeight="1" x14ac:dyDescent="0.3">
      <c r="B3" s="407" t="s">
        <v>33</v>
      </c>
      <c r="C3" s="407"/>
      <c r="D3" s="407"/>
      <c r="E3" s="407"/>
      <c r="F3" s="407"/>
      <c r="G3" s="407"/>
      <c r="H3" s="407"/>
      <c r="I3" s="407"/>
      <c r="J3" s="407"/>
      <c r="K3" s="407"/>
      <c r="L3" s="407"/>
      <c r="M3" s="407"/>
      <c r="N3" s="407"/>
      <c r="O3" s="407"/>
    </row>
    <row r="4" spans="2:17" s="83" customFormat="1" ht="9.9499999999999993" customHeight="1" x14ac:dyDescent="0.25">
      <c r="B4" s="84"/>
      <c r="C4" s="84"/>
      <c r="D4" s="84"/>
      <c r="E4" s="84"/>
      <c r="F4" s="84"/>
      <c r="G4" s="84"/>
      <c r="H4" s="84"/>
      <c r="I4" s="84"/>
      <c r="J4" s="84"/>
      <c r="K4" s="84"/>
      <c r="L4" s="84"/>
      <c r="M4" s="84"/>
      <c r="N4" s="84"/>
      <c r="O4" s="84"/>
    </row>
    <row r="5" spans="2:17" ht="42" customHeight="1" x14ac:dyDescent="0.25">
      <c r="B5" s="85" t="s">
        <v>159</v>
      </c>
      <c r="C5" s="85"/>
      <c r="D5" s="85"/>
      <c r="E5" s="85"/>
      <c r="F5" s="85"/>
      <c r="G5" s="85"/>
      <c r="H5" s="85"/>
      <c r="I5" s="85"/>
      <c r="J5" s="85"/>
      <c r="K5" s="85"/>
      <c r="L5" s="85"/>
      <c r="M5" s="85"/>
      <c r="N5" s="85"/>
      <c r="O5" s="85"/>
    </row>
    <row r="6" spans="2:17" x14ac:dyDescent="0.25">
      <c r="B6" s="85"/>
      <c r="C6" s="85"/>
      <c r="D6" s="85"/>
      <c r="E6" s="85"/>
      <c r="F6" s="85"/>
      <c r="G6" s="85"/>
      <c r="H6" s="85"/>
      <c r="I6" s="85"/>
      <c r="J6" s="85"/>
      <c r="K6" s="85"/>
      <c r="L6" s="85"/>
      <c r="M6" s="85"/>
      <c r="N6" s="85"/>
      <c r="O6" s="85"/>
    </row>
    <row r="7" spans="2:17" x14ac:dyDescent="0.25">
      <c r="B7" s="86"/>
      <c r="C7" s="342" t="s">
        <v>150</v>
      </c>
      <c r="D7" s="227" t="s">
        <v>142</v>
      </c>
      <c r="E7" s="225" t="s">
        <v>133</v>
      </c>
      <c r="F7" s="226" t="s">
        <v>132</v>
      </c>
      <c r="G7" s="227" t="s">
        <v>130</v>
      </c>
      <c r="H7" s="227" t="s">
        <v>127</v>
      </c>
      <c r="I7" s="227" t="s">
        <v>36</v>
      </c>
      <c r="J7" s="228" t="s">
        <v>72</v>
      </c>
      <c r="K7" s="227" t="s">
        <v>37</v>
      </c>
      <c r="L7" s="227" t="s">
        <v>64</v>
      </c>
      <c r="M7" s="227" t="s">
        <v>73</v>
      </c>
      <c r="N7" s="227" t="s">
        <v>39</v>
      </c>
      <c r="O7" s="229" t="s">
        <v>74</v>
      </c>
    </row>
    <row r="8" spans="2:17" x14ac:dyDescent="0.25">
      <c r="B8" s="90" t="s">
        <v>75</v>
      </c>
      <c r="C8" s="90"/>
      <c r="D8" s="87"/>
      <c r="E8" s="88"/>
      <c r="F8" s="87"/>
      <c r="G8" s="87"/>
      <c r="H8" s="87"/>
      <c r="I8" s="87"/>
      <c r="J8" s="89"/>
      <c r="K8" s="87"/>
      <c r="L8" s="87"/>
      <c r="M8" s="87"/>
      <c r="N8" s="87"/>
      <c r="O8" s="89"/>
    </row>
    <row r="9" spans="2:17" ht="9.9499999999999993" customHeight="1" x14ac:dyDescent="0.25">
      <c r="B9" s="90"/>
      <c r="C9" s="90"/>
      <c r="D9" s="92"/>
      <c r="E9" s="91"/>
      <c r="F9" s="90"/>
      <c r="G9" s="92"/>
      <c r="H9" s="92"/>
      <c r="I9" s="92"/>
      <c r="J9" s="89"/>
      <c r="K9" s="90"/>
      <c r="L9" s="90"/>
      <c r="M9" s="90"/>
      <c r="N9" s="90"/>
      <c r="O9" s="89"/>
    </row>
    <row r="10" spans="2:17" s="99" customFormat="1" x14ac:dyDescent="0.25">
      <c r="B10" s="115" t="s">
        <v>2</v>
      </c>
      <c r="C10" s="343">
        <v>444715</v>
      </c>
      <c r="D10" s="234">
        <v>446344</v>
      </c>
      <c r="E10" s="232">
        <v>1810394</v>
      </c>
      <c r="F10" s="233">
        <v>441920</v>
      </c>
      <c r="G10" s="234">
        <v>438042</v>
      </c>
      <c r="H10" s="234">
        <v>460147</v>
      </c>
      <c r="I10" s="234">
        <v>470285</v>
      </c>
      <c r="J10" s="222">
        <v>1779149</v>
      </c>
      <c r="K10" s="199">
        <v>442204</v>
      </c>
      <c r="L10" s="199">
        <v>455470</v>
      </c>
      <c r="M10" s="199">
        <v>449137</v>
      </c>
      <c r="N10" s="199">
        <v>432338</v>
      </c>
      <c r="O10" s="222">
        <v>1756212</v>
      </c>
      <c r="P10" s="97"/>
      <c r="Q10" s="98"/>
    </row>
    <row r="11" spans="2:17" ht="18" x14ac:dyDescent="0.25">
      <c r="B11" s="399" t="s">
        <v>134</v>
      </c>
      <c r="C11" s="336">
        <v>-3.4000000000000002E-2</v>
      </c>
      <c r="D11" s="101">
        <v>-5.0907428474223075E-2</v>
      </c>
      <c r="E11" s="100">
        <v>1.7561766889675905E-2</v>
      </c>
      <c r="F11" s="101">
        <v>-6.4223751933496754E-4</v>
      </c>
      <c r="G11" s="101">
        <v>-3.8263771488791801E-2</v>
      </c>
      <c r="H11" s="101">
        <v>2.4513678454458218E-2</v>
      </c>
      <c r="I11" s="101">
        <v>8.7771604624159796E-2</v>
      </c>
      <c r="J11" s="100">
        <v>1.306049611322551E-2</v>
      </c>
      <c r="K11" s="102">
        <v>0.04</v>
      </c>
      <c r="L11" s="102">
        <v>0.01</v>
      </c>
      <c r="M11" s="102">
        <v>-1.0999999999999999E-2</v>
      </c>
      <c r="N11" s="101">
        <v>1.6E-2</v>
      </c>
      <c r="O11" s="100">
        <v>6.3E-2</v>
      </c>
      <c r="P11" s="103"/>
      <c r="Q11" s="104"/>
    </row>
    <row r="12" spans="2:17" ht="18" x14ac:dyDescent="0.25">
      <c r="B12" s="399" t="s">
        <v>135</v>
      </c>
      <c r="C12" s="336">
        <v>-4.0000000000000001E-3</v>
      </c>
      <c r="D12" s="101">
        <v>1.001086169442433E-2</v>
      </c>
      <c r="E12" s="100" t="s">
        <v>76</v>
      </c>
      <c r="F12" s="101">
        <v>8.8530323576278078E-3</v>
      </c>
      <c r="G12" s="101">
        <v>-4.8038996233812241E-2</v>
      </c>
      <c r="H12" s="101">
        <v>-2.1557140882656263E-2</v>
      </c>
      <c r="I12" s="101">
        <v>6.3502365424102897E-2</v>
      </c>
      <c r="J12" s="100" t="s">
        <v>76</v>
      </c>
      <c r="K12" s="102">
        <v>-2.9000000000000001E-2</v>
      </c>
      <c r="L12" s="102">
        <v>1.4E-2</v>
      </c>
      <c r="M12" s="102">
        <v>3.9E-2</v>
      </c>
      <c r="N12" s="101">
        <v>1.7000000000000001E-2</v>
      </c>
      <c r="O12" s="100" t="s">
        <v>76</v>
      </c>
      <c r="P12" s="103"/>
      <c r="Q12" s="81"/>
    </row>
    <row r="13" spans="2:17" ht="9.9499999999999993" customHeight="1" x14ac:dyDescent="0.25">
      <c r="B13" s="93"/>
      <c r="C13" s="337"/>
      <c r="D13" s="106"/>
      <c r="E13" s="105"/>
      <c r="F13" s="93"/>
      <c r="G13" s="106"/>
      <c r="H13" s="106"/>
      <c r="I13" s="106"/>
      <c r="J13" s="107"/>
      <c r="K13" s="108"/>
      <c r="L13" s="108"/>
      <c r="M13" s="108"/>
      <c r="N13" s="108"/>
      <c r="O13" s="107"/>
      <c r="Q13" s="81"/>
    </row>
    <row r="14" spans="2:17" s="99" customFormat="1" x14ac:dyDescent="0.25">
      <c r="B14" s="115" t="s">
        <v>77</v>
      </c>
      <c r="C14" s="343">
        <v>107342</v>
      </c>
      <c r="D14" s="234">
        <v>107295</v>
      </c>
      <c r="E14" s="232">
        <v>434552</v>
      </c>
      <c r="F14" s="235">
        <v>116478</v>
      </c>
      <c r="G14" s="234">
        <v>106220</v>
      </c>
      <c r="H14" s="234">
        <v>108245</v>
      </c>
      <c r="I14" s="234">
        <v>103609</v>
      </c>
      <c r="J14" s="222">
        <v>432668</v>
      </c>
      <c r="K14" s="199">
        <v>116351</v>
      </c>
      <c r="L14" s="199">
        <v>105058</v>
      </c>
      <c r="M14" s="199">
        <v>109045</v>
      </c>
      <c r="N14" s="199">
        <v>102214</v>
      </c>
      <c r="O14" s="222">
        <v>433845</v>
      </c>
      <c r="P14" s="97"/>
      <c r="Q14" s="98"/>
    </row>
    <row r="15" spans="2:17" x14ac:dyDescent="0.25">
      <c r="B15" s="93" t="s">
        <v>78</v>
      </c>
      <c r="C15" s="338">
        <v>0.24099999999999999</v>
      </c>
      <c r="D15" s="109">
        <v>0.24038633878802002</v>
      </c>
      <c r="E15" s="100">
        <v>0.24003172790011457</v>
      </c>
      <c r="F15" s="109">
        <v>0.26357259232440261</v>
      </c>
      <c r="G15" s="109">
        <v>0.24248816323548883</v>
      </c>
      <c r="H15" s="109">
        <v>0.23524004285586997</v>
      </c>
      <c r="I15" s="109">
        <v>0.22031108795730248</v>
      </c>
      <c r="J15" s="100">
        <v>0.24318817592006065</v>
      </c>
      <c r="K15" s="109">
        <v>0.26311611835261556</v>
      </c>
      <c r="L15" s="109">
        <v>0.23065844073155203</v>
      </c>
      <c r="M15" s="109">
        <v>0.24278783533754733</v>
      </c>
      <c r="N15" s="109">
        <v>0.23642150354583683</v>
      </c>
      <c r="O15" s="100">
        <v>0.24703452658335098</v>
      </c>
      <c r="P15" s="110"/>
    </row>
    <row r="16" spans="2:17" ht="18" x14ac:dyDescent="0.25">
      <c r="B16" s="399" t="s">
        <v>134</v>
      </c>
      <c r="C16" s="336">
        <v>-8.0000000000000002E-3</v>
      </c>
      <c r="D16" s="101">
        <v>3.5576059994788099E-2</v>
      </c>
      <c r="E16" s="100">
        <v>4.3543779526103157E-3</v>
      </c>
      <c r="F16" s="101">
        <v>1.0915247827693788E-3</v>
      </c>
      <c r="G16" s="101">
        <v>1.1060557025642978E-2</v>
      </c>
      <c r="H16" s="101">
        <v>-7.3364207437296531E-3</v>
      </c>
      <c r="I16" s="101">
        <v>1.3647836891228208E-2</v>
      </c>
      <c r="J16" s="100">
        <v>-2.712950477705171E-3</v>
      </c>
      <c r="K16" s="101">
        <v>3.0000000000000001E-3</v>
      </c>
      <c r="L16" s="101">
        <v>2.5000000000000001E-2</v>
      </c>
      <c r="M16" s="101">
        <v>1.9E-2</v>
      </c>
      <c r="N16" s="101">
        <v>-5.7000000000000002E-2</v>
      </c>
      <c r="O16" s="100">
        <v>9.9000000000000005E-2</v>
      </c>
      <c r="P16" s="110"/>
      <c r="Q16" s="104"/>
    </row>
    <row r="17" spans="2:18" s="99" customFormat="1" ht="18" x14ac:dyDescent="0.25">
      <c r="B17" s="399" t="s">
        <v>135</v>
      </c>
      <c r="C17" s="336">
        <v>0</v>
      </c>
      <c r="D17" s="101">
        <v>-7.8838922371606654E-2</v>
      </c>
      <c r="E17" s="100" t="s">
        <v>76</v>
      </c>
      <c r="F17" s="101">
        <v>9.6573150065900962E-2</v>
      </c>
      <c r="G17" s="101">
        <v>-1.8707561550187074E-2</v>
      </c>
      <c r="H17" s="101">
        <v>4.4745147622310806E-2</v>
      </c>
      <c r="I17" s="101">
        <v>-0.10951345497675138</v>
      </c>
      <c r="J17" s="100" t="s">
        <v>76</v>
      </c>
      <c r="K17" s="101">
        <v>0.107</v>
      </c>
      <c r="L17" s="101">
        <v>-3.6999999999999998E-2</v>
      </c>
      <c r="M17" s="101">
        <v>6.7000000000000004E-2</v>
      </c>
      <c r="N17" s="101">
        <v>-0.11899999999999999</v>
      </c>
      <c r="O17" s="100" t="s">
        <v>76</v>
      </c>
      <c r="P17" s="97"/>
      <c r="Q17" s="111"/>
    </row>
    <row r="18" spans="2:18" s="99" customFormat="1" ht="9.9499999999999993" customHeight="1" x14ac:dyDescent="0.25">
      <c r="B18" s="93"/>
      <c r="C18" s="337"/>
      <c r="D18" s="106"/>
      <c r="E18" s="105"/>
      <c r="F18" s="93"/>
      <c r="G18" s="106"/>
      <c r="H18" s="106"/>
      <c r="I18" s="106"/>
      <c r="J18" s="107"/>
      <c r="K18" s="108"/>
      <c r="L18" s="108"/>
      <c r="M18" s="108"/>
      <c r="N18" s="108"/>
      <c r="O18" s="107"/>
      <c r="P18" s="97"/>
      <c r="Q18" s="111"/>
    </row>
    <row r="19" spans="2:18" ht="9.9499999999999993" customHeight="1" x14ac:dyDescent="0.25">
      <c r="B19" s="93"/>
      <c r="C19" s="337"/>
      <c r="D19" s="106"/>
      <c r="E19" s="105"/>
      <c r="F19" s="93"/>
      <c r="G19" s="106"/>
      <c r="H19" s="106"/>
      <c r="I19" s="106"/>
      <c r="J19" s="107"/>
      <c r="K19" s="108"/>
      <c r="L19" s="108"/>
      <c r="M19" s="108"/>
      <c r="N19" s="108"/>
      <c r="O19" s="107"/>
      <c r="P19" s="110"/>
      <c r="Q19" s="81"/>
    </row>
    <row r="20" spans="2:18" x14ac:dyDescent="0.25">
      <c r="B20" s="115" t="s">
        <v>90</v>
      </c>
      <c r="C20" s="343">
        <v>29</v>
      </c>
      <c r="D20" s="234">
        <v>27089</v>
      </c>
      <c r="E20" s="232">
        <v>142156</v>
      </c>
      <c r="F20" s="235">
        <v>10681</v>
      </c>
      <c r="G20" s="234">
        <v>35074</v>
      </c>
      <c r="H20" s="234">
        <v>44162</v>
      </c>
      <c r="I20" s="234">
        <v>52239</v>
      </c>
      <c r="J20" s="222">
        <v>164511</v>
      </c>
      <c r="K20" s="199">
        <v>23765</v>
      </c>
      <c r="L20" s="199">
        <v>45744</v>
      </c>
      <c r="M20" s="199">
        <v>47154</v>
      </c>
      <c r="N20" s="199">
        <v>47848</v>
      </c>
      <c r="O20" s="222">
        <v>147426</v>
      </c>
      <c r="P20" s="110"/>
      <c r="Q20" s="98"/>
    </row>
    <row r="21" spans="2:18" ht="18" x14ac:dyDescent="0.25">
      <c r="B21" s="399" t="s">
        <v>134</v>
      </c>
      <c r="C21" s="336">
        <v>-0.999</v>
      </c>
      <c r="D21" s="101">
        <v>-0.48144106893317251</v>
      </c>
      <c r="E21" s="100">
        <v>-0.13588756982815739</v>
      </c>
      <c r="F21" s="101">
        <v>-0.55055754260467071</v>
      </c>
      <c r="G21" s="101">
        <v>-0.23325463448758307</v>
      </c>
      <c r="H21" s="101">
        <v>-6.345166899944861E-2</v>
      </c>
      <c r="I21" s="101">
        <v>9.1769770941314166E-2</v>
      </c>
      <c r="J21" s="100">
        <v>0.11588864922062594</v>
      </c>
      <c r="K21" s="102">
        <v>8.5000000000000006E-2</v>
      </c>
      <c r="L21" s="102">
        <v>-1.6E-2</v>
      </c>
      <c r="M21" s="102">
        <v>0.21099999999999999</v>
      </c>
      <c r="N21" s="101">
        <v>0.193</v>
      </c>
      <c r="O21" s="100">
        <v>0.81</v>
      </c>
      <c r="P21" s="110"/>
      <c r="Q21" s="104"/>
    </row>
    <row r="22" spans="2:18" ht="18" x14ac:dyDescent="0.25">
      <c r="B22" s="399" t="s">
        <v>135</v>
      </c>
      <c r="C22" s="336">
        <v>-0.999</v>
      </c>
      <c r="D22" s="101">
        <v>1.5361857503979028</v>
      </c>
      <c r="E22" s="100" t="s">
        <v>76</v>
      </c>
      <c r="F22" s="101">
        <v>-0.69547242972002055</v>
      </c>
      <c r="G22" s="101">
        <v>-0.20578778135048231</v>
      </c>
      <c r="H22" s="101">
        <v>-0.15461628285380655</v>
      </c>
      <c r="I22" s="101">
        <v>1.1981485377656218</v>
      </c>
      <c r="J22" s="100" t="s">
        <v>76</v>
      </c>
      <c r="K22" s="102">
        <v>-0.48</v>
      </c>
      <c r="L22" s="102">
        <v>-0.03</v>
      </c>
      <c r="M22" s="102">
        <v>-1.4999999999999999E-2</v>
      </c>
      <c r="N22" s="101">
        <v>1.1839999999999999</v>
      </c>
      <c r="O22" s="100" t="s">
        <v>76</v>
      </c>
      <c r="P22" s="110"/>
      <c r="Q22" s="81"/>
    </row>
    <row r="23" spans="2:18" ht="9.9499999999999993" customHeight="1" x14ac:dyDescent="0.25">
      <c r="B23" s="93"/>
      <c r="C23" s="337"/>
      <c r="D23" s="106"/>
      <c r="E23" s="105"/>
      <c r="F23" s="93"/>
      <c r="G23" s="106"/>
      <c r="H23" s="106"/>
      <c r="I23" s="106"/>
      <c r="J23" s="107"/>
      <c r="K23" s="108"/>
      <c r="L23" s="108"/>
      <c r="M23" s="108"/>
      <c r="N23" s="108"/>
      <c r="O23" s="107"/>
      <c r="P23" s="110"/>
      <c r="Q23" s="81"/>
    </row>
    <row r="24" spans="2:18" x14ac:dyDescent="0.25">
      <c r="B24" s="115" t="s">
        <v>161</v>
      </c>
      <c r="C24" s="343">
        <v>-5156</v>
      </c>
      <c r="D24" s="234">
        <v>14016</v>
      </c>
      <c r="E24" s="232">
        <v>85520</v>
      </c>
      <c r="F24" s="235">
        <v>7101</v>
      </c>
      <c r="G24" s="234">
        <v>21691</v>
      </c>
      <c r="H24" s="234">
        <v>26547</v>
      </c>
      <c r="I24" s="234">
        <v>30181</v>
      </c>
      <c r="J24" s="222">
        <v>66053</v>
      </c>
      <c r="K24" s="199">
        <v>10349</v>
      </c>
      <c r="L24" s="199">
        <v>10309</v>
      </c>
      <c r="M24" s="199">
        <v>21709</v>
      </c>
      <c r="N24" s="199">
        <v>23686</v>
      </c>
      <c r="O24" s="222">
        <v>58807</v>
      </c>
      <c r="P24" s="110"/>
      <c r="Q24" s="98"/>
    </row>
    <row r="25" spans="2:18" ht="18" x14ac:dyDescent="0.25">
      <c r="B25" s="399" t="s">
        <v>134</v>
      </c>
      <c r="C25" s="336">
        <v>-1.194</v>
      </c>
      <c r="D25" s="101">
        <v>-0.53560186872535698</v>
      </c>
      <c r="E25" s="100">
        <v>0.29471787806761235</v>
      </c>
      <c r="F25" s="101">
        <v>-0.31384674847811384</v>
      </c>
      <c r="G25" s="101">
        <v>1.1040838102628772</v>
      </c>
      <c r="H25" s="101">
        <v>0.22285687963517437</v>
      </c>
      <c r="I25" s="101">
        <v>0.27421261504686312</v>
      </c>
      <c r="J25" s="100">
        <v>0.12321662387130784</v>
      </c>
      <c r="K25" s="102">
        <v>10.237</v>
      </c>
      <c r="L25" s="102">
        <v>-0.54200000000000004</v>
      </c>
      <c r="M25" s="102">
        <v>0.25900000000000001</v>
      </c>
      <c r="N25" s="101">
        <v>0.307</v>
      </c>
      <c r="O25" s="100">
        <v>6.5510000000000002</v>
      </c>
      <c r="Q25" s="104"/>
    </row>
    <row r="26" spans="2:18" ht="18" x14ac:dyDescent="0.25">
      <c r="B26" s="399" t="s">
        <v>135</v>
      </c>
      <c r="C26" s="336">
        <v>-1.3680000000000001</v>
      </c>
      <c r="D26" s="101">
        <v>0.97380650612589781</v>
      </c>
      <c r="E26" s="100" t="s">
        <v>76</v>
      </c>
      <c r="F26" s="101">
        <v>-0.67262920105112722</v>
      </c>
      <c r="G26" s="101">
        <v>-0.18292085734734623</v>
      </c>
      <c r="H26" s="101">
        <v>-0.12040687849971837</v>
      </c>
      <c r="I26" s="101">
        <v>1.9163204174316359</v>
      </c>
      <c r="J26" s="100" t="s">
        <v>76</v>
      </c>
      <c r="K26" s="102">
        <v>4.0000000000000001E-3</v>
      </c>
      <c r="L26" s="102">
        <v>-0.52500000000000002</v>
      </c>
      <c r="M26" s="102">
        <v>-8.3000000000000004E-2</v>
      </c>
      <c r="N26" s="101">
        <v>24.718</v>
      </c>
      <c r="O26" s="100" t="s">
        <v>76</v>
      </c>
      <c r="Q26" s="81"/>
    </row>
    <row r="27" spans="2:18" ht="9.9499999999999993" customHeight="1" x14ac:dyDescent="0.25">
      <c r="B27" s="93"/>
      <c r="C27" s="347"/>
      <c r="D27" s="280"/>
      <c r="E27" s="105"/>
      <c r="F27" s="93"/>
      <c r="G27" s="106"/>
      <c r="H27" s="106"/>
      <c r="I27" s="106"/>
      <c r="J27" s="107"/>
      <c r="K27" s="108"/>
      <c r="L27" s="108"/>
      <c r="M27" s="108"/>
      <c r="N27" s="108"/>
      <c r="O27" s="107"/>
      <c r="Q27" s="81"/>
    </row>
    <row r="28" spans="2:18" s="99" customFormat="1" ht="18" x14ac:dyDescent="0.25">
      <c r="B28" s="115" t="s">
        <v>165</v>
      </c>
      <c r="C28" s="343">
        <v>40788</v>
      </c>
      <c r="D28" s="234">
        <v>38319</v>
      </c>
      <c r="E28" s="236">
        <v>203010</v>
      </c>
      <c r="F28" s="233">
        <v>30344</v>
      </c>
      <c r="G28" s="234">
        <v>47229</v>
      </c>
      <c r="H28" s="234">
        <v>56580</v>
      </c>
      <c r="I28" s="234">
        <v>68857</v>
      </c>
      <c r="J28" s="222">
        <v>205762</v>
      </c>
      <c r="K28" s="199">
        <v>35203</v>
      </c>
      <c r="L28" s="199">
        <v>56102</v>
      </c>
      <c r="M28" s="199">
        <v>55789</v>
      </c>
      <c r="N28" s="199">
        <v>58668</v>
      </c>
      <c r="O28" s="222">
        <v>210552</v>
      </c>
      <c r="P28" s="97"/>
      <c r="Q28" s="98"/>
      <c r="R28" s="113"/>
    </row>
    <row r="29" spans="2:18" s="99" customFormat="1" ht="18" x14ac:dyDescent="0.25">
      <c r="B29" s="93" t="s">
        <v>174</v>
      </c>
      <c r="C29" s="338">
        <v>9.1999999999999998E-2</v>
      </c>
      <c r="D29" s="109">
        <v>8.5850823580018998E-2</v>
      </c>
      <c r="E29" s="100">
        <v>0.11213581132062965</v>
      </c>
      <c r="F29" s="109">
        <v>6.8664011585807386E-2</v>
      </c>
      <c r="G29" s="109">
        <v>0.10781842836988234</v>
      </c>
      <c r="H29" s="109">
        <v>0.12296070603524525</v>
      </c>
      <c r="I29" s="109">
        <v>0.1464154714694281</v>
      </c>
      <c r="J29" s="100">
        <v>0.11565192122750821</v>
      </c>
      <c r="K29" s="109">
        <v>7.9608054201228393E-2</v>
      </c>
      <c r="L29" s="109">
        <v>0.12317386435989199</v>
      </c>
      <c r="M29" s="109">
        <v>0.12421376996328515</v>
      </c>
      <c r="N29" s="109">
        <v>0.13569938335283968</v>
      </c>
      <c r="O29" s="100">
        <v>0.11988985384452447</v>
      </c>
      <c r="P29" s="114"/>
      <c r="R29" s="114"/>
    </row>
    <row r="30" spans="2:18" s="99" customFormat="1" ht="18" x14ac:dyDescent="0.25">
      <c r="B30" s="399" t="s">
        <v>134</v>
      </c>
      <c r="C30" s="336">
        <v>-0.27900000000000003</v>
      </c>
      <c r="D30" s="101">
        <v>-0.44349884543328927</v>
      </c>
      <c r="E30" s="100">
        <v>-1.3374675596077022E-2</v>
      </c>
      <c r="F30" s="101">
        <v>-0.13802800897650769</v>
      </c>
      <c r="G30" s="101">
        <v>-0.15815835442586718</v>
      </c>
      <c r="H30" s="101">
        <v>1.4178422269623044E-2</v>
      </c>
      <c r="I30" s="101">
        <v>0.17367218926842573</v>
      </c>
      <c r="J30" s="100">
        <v>-2.2749724533606901E-2</v>
      </c>
      <c r="K30" s="101">
        <v>-2.4E-2</v>
      </c>
      <c r="L30" s="101">
        <v>-0.115</v>
      </c>
      <c r="M30" s="101">
        <v>-6.9000000000000006E-2</v>
      </c>
      <c r="N30" s="101">
        <v>0.14599999999999999</v>
      </c>
      <c r="O30" s="100">
        <v>-0.14299999999999999</v>
      </c>
      <c r="P30" s="97"/>
      <c r="Q30" s="104"/>
    </row>
    <row r="31" spans="2:18" s="99" customFormat="1" ht="18" x14ac:dyDescent="0.25">
      <c r="B31" s="399" t="s">
        <v>135</v>
      </c>
      <c r="C31" s="336">
        <v>6.4000000000000001E-2</v>
      </c>
      <c r="D31" s="101">
        <v>0.26281966780912208</v>
      </c>
      <c r="E31" s="100" t="s">
        <v>76</v>
      </c>
      <c r="F31" s="101">
        <v>-0.35751339219547312</v>
      </c>
      <c r="G31" s="101">
        <v>-0.16527041357370095</v>
      </c>
      <c r="H31" s="101">
        <v>-0.17829705040881827</v>
      </c>
      <c r="I31" s="101">
        <v>0.95599806834644774</v>
      </c>
      <c r="J31" s="100" t="s">
        <v>76</v>
      </c>
      <c r="K31" s="101">
        <v>-0.373</v>
      </c>
      <c r="L31" s="101">
        <v>6.0000000000000001E-3</v>
      </c>
      <c r="M31" s="101">
        <v>-4.9000000000000002E-2</v>
      </c>
      <c r="N31" s="101">
        <v>0.627</v>
      </c>
      <c r="O31" s="100" t="s">
        <v>76</v>
      </c>
      <c r="P31" s="97"/>
      <c r="Q31" s="111"/>
    </row>
    <row r="32" spans="2:18" s="99" customFormat="1" ht="10.5" customHeight="1" x14ac:dyDescent="0.25">
      <c r="B32" s="93"/>
      <c r="C32" s="346"/>
      <c r="D32" s="279"/>
      <c r="E32" s="105"/>
      <c r="F32" s="93"/>
      <c r="G32" s="101"/>
      <c r="H32" s="101"/>
      <c r="I32" s="101"/>
      <c r="J32" s="100"/>
      <c r="K32" s="101"/>
      <c r="L32" s="101"/>
      <c r="M32" s="101"/>
      <c r="N32" s="101"/>
      <c r="O32" s="100"/>
      <c r="P32" s="97"/>
      <c r="Q32" s="111"/>
    </row>
    <row r="33" spans="2:17" ht="18" x14ac:dyDescent="0.25">
      <c r="B33" s="115" t="s">
        <v>167</v>
      </c>
      <c r="C33" s="344">
        <v>-0.13</v>
      </c>
      <c r="D33" s="237">
        <v>0.34</v>
      </c>
      <c r="E33" s="116">
        <v>2.0499999999999998</v>
      </c>
      <c r="F33" s="117">
        <v>0.17</v>
      </c>
      <c r="G33" s="237">
        <v>0.52</v>
      </c>
      <c r="H33" s="237">
        <v>0.64</v>
      </c>
      <c r="I33" s="237">
        <v>0.73</v>
      </c>
      <c r="J33" s="238">
        <v>1.58</v>
      </c>
      <c r="K33" s="237">
        <v>0.25</v>
      </c>
      <c r="L33" s="237">
        <v>0.25</v>
      </c>
      <c r="M33" s="237">
        <v>0.52</v>
      </c>
      <c r="N33" s="237">
        <v>0.56999999999999995</v>
      </c>
      <c r="O33" s="238">
        <v>1.44</v>
      </c>
      <c r="Q33" s="81"/>
    </row>
    <row r="34" spans="2:17" ht="18" x14ac:dyDescent="0.25">
      <c r="B34" s="399" t="s">
        <v>134</v>
      </c>
      <c r="C34" s="336">
        <v>-1.2030000000000001</v>
      </c>
      <c r="D34" s="101">
        <v>-0.53424657534246567</v>
      </c>
      <c r="E34" s="100">
        <v>0.29746835443037956</v>
      </c>
      <c r="F34" s="101">
        <v>-0.31999999999999995</v>
      </c>
      <c r="G34" s="101">
        <v>1.08</v>
      </c>
      <c r="H34" s="101">
        <v>0.23076923076923075</v>
      </c>
      <c r="I34" s="101">
        <v>0.28070175438596501</v>
      </c>
      <c r="J34" s="100">
        <v>9.7222222222222307E-2</v>
      </c>
      <c r="K34" s="101">
        <v>11.5</v>
      </c>
      <c r="L34" s="101">
        <v>-0.54500000000000004</v>
      </c>
      <c r="M34" s="101">
        <v>0.23799999999999999</v>
      </c>
      <c r="N34" s="101">
        <v>0.26700000000000002</v>
      </c>
      <c r="O34" s="100">
        <v>6.3330000000000002</v>
      </c>
      <c r="Q34" s="81"/>
    </row>
    <row r="35" spans="2:17" ht="9.75" customHeight="1" x14ac:dyDescent="0.25">
      <c r="B35" s="93"/>
      <c r="C35" s="339"/>
      <c r="D35" s="118"/>
      <c r="E35" s="105"/>
      <c r="F35" s="93"/>
      <c r="G35" s="118"/>
      <c r="H35" s="118"/>
      <c r="I35" s="118"/>
      <c r="J35" s="119"/>
      <c r="K35" s="118"/>
      <c r="L35" s="118"/>
      <c r="M35" s="118"/>
      <c r="N35" s="118"/>
      <c r="O35" s="119"/>
      <c r="Q35" s="81"/>
    </row>
    <row r="36" spans="2:17" ht="18" x14ac:dyDescent="0.25">
      <c r="B36" s="115" t="s">
        <v>172</v>
      </c>
      <c r="C36" s="345">
        <v>0.4</v>
      </c>
      <c r="D36" s="240">
        <v>0.34</v>
      </c>
      <c r="E36" s="239">
        <v>2.2400000000000002</v>
      </c>
      <c r="F36" s="117">
        <v>0.24</v>
      </c>
      <c r="G36" s="240">
        <v>0.52</v>
      </c>
      <c r="H36" s="240">
        <v>0.66</v>
      </c>
      <c r="I36" s="240">
        <v>0.83</v>
      </c>
      <c r="J36" s="241">
        <v>1.84</v>
      </c>
      <c r="K36" s="242">
        <v>0.24</v>
      </c>
      <c r="L36" s="242">
        <v>0.53</v>
      </c>
      <c r="M36" s="242">
        <v>0.5</v>
      </c>
      <c r="N36" s="242">
        <v>0.56999999999999995</v>
      </c>
      <c r="O36" s="241">
        <v>1.64</v>
      </c>
      <c r="Q36" s="120"/>
    </row>
    <row r="37" spans="2:17" ht="18" x14ac:dyDescent="0.25">
      <c r="B37" s="399" t="s">
        <v>134</v>
      </c>
      <c r="C37" s="336">
        <v>-0.39400000000000002</v>
      </c>
      <c r="D37" s="101">
        <v>-0.59036144578313243</v>
      </c>
      <c r="E37" s="100">
        <v>0.21739130434782614</v>
      </c>
      <c r="F37" s="101">
        <v>0</v>
      </c>
      <c r="G37" s="101">
        <v>-1.8867924528301903E-2</v>
      </c>
      <c r="H37" s="101">
        <v>0.32000000000000006</v>
      </c>
      <c r="I37" s="101">
        <v>0.45614035087719301</v>
      </c>
      <c r="J37" s="100">
        <v>0.12195121951219524</v>
      </c>
      <c r="K37" s="102">
        <v>5</v>
      </c>
      <c r="L37" s="102">
        <v>-0.159</v>
      </c>
      <c r="M37" s="102">
        <v>-9.0999999999999998E-2</v>
      </c>
      <c r="N37" s="101">
        <v>0.39</v>
      </c>
      <c r="O37" s="100">
        <v>-0.215</v>
      </c>
      <c r="Q37" s="104"/>
    </row>
    <row r="38" spans="2:17" ht="9.75" customHeight="1" x14ac:dyDescent="0.25">
      <c r="B38" s="93"/>
      <c r="C38" s="336"/>
      <c r="D38" s="101"/>
      <c r="E38" s="105"/>
      <c r="F38" s="93"/>
      <c r="G38" s="101"/>
      <c r="H38" s="101"/>
      <c r="I38" s="101"/>
      <c r="J38" s="100"/>
      <c r="K38" s="102"/>
      <c r="L38" s="102"/>
      <c r="M38" s="102"/>
      <c r="N38" s="102"/>
      <c r="O38" s="100"/>
    </row>
    <row r="39" spans="2:17" x14ac:dyDescent="0.25">
      <c r="B39" s="121" t="s">
        <v>79</v>
      </c>
      <c r="C39" s="340">
        <v>39932</v>
      </c>
      <c r="D39" s="124">
        <v>41245</v>
      </c>
      <c r="E39" s="122">
        <v>41709</v>
      </c>
      <c r="F39" s="123">
        <v>42018</v>
      </c>
      <c r="G39" s="124">
        <v>42065</v>
      </c>
      <c r="H39" s="124">
        <v>41599</v>
      </c>
      <c r="I39" s="124">
        <v>41148</v>
      </c>
      <c r="J39" s="125">
        <v>41729</v>
      </c>
      <c r="K39" s="126">
        <v>41879.099273913002</v>
      </c>
      <c r="L39" s="126">
        <v>41982</v>
      </c>
      <c r="M39" s="126">
        <v>41696</v>
      </c>
      <c r="N39" s="126">
        <v>41324</v>
      </c>
      <c r="O39" s="125">
        <v>40729</v>
      </c>
    </row>
    <row r="40" spans="2:17" ht="9.9499999999999993" customHeight="1" x14ac:dyDescent="0.25">
      <c r="B40" s="93"/>
      <c r="C40" s="348"/>
      <c r="D40" s="281"/>
      <c r="E40" s="105"/>
      <c r="F40" s="93"/>
      <c r="G40" s="124"/>
      <c r="H40" s="124"/>
      <c r="I40" s="124"/>
      <c r="J40" s="125"/>
      <c r="K40" s="126"/>
      <c r="L40" s="126"/>
      <c r="M40" s="126"/>
      <c r="N40" s="126"/>
      <c r="O40" s="125"/>
    </row>
    <row r="41" spans="2:17" s="99" customFormat="1" x14ac:dyDescent="0.25">
      <c r="B41" s="115" t="s">
        <v>80</v>
      </c>
      <c r="C41" s="349"/>
      <c r="D41" s="282"/>
      <c r="E41" s="105"/>
      <c r="F41" s="93"/>
      <c r="G41" s="127"/>
      <c r="H41" s="127"/>
      <c r="I41" s="127"/>
      <c r="J41" s="107"/>
      <c r="K41" s="128"/>
      <c r="L41" s="128"/>
      <c r="M41" s="128"/>
      <c r="N41" s="128"/>
      <c r="O41" s="107"/>
    </row>
    <row r="42" spans="2:17" x14ac:dyDescent="0.25">
      <c r="B42" s="129" t="s">
        <v>0</v>
      </c>
      <c r="C42" s="335">
        <v>138511</v>
      </c>
      <c r="D42" s="94">
        <v>120959</v>
      </c>
      <c r="E42" s="112">
        <v>216158</v>
      </c>
      <c r="F42" s="130">
        <v>216158</v>
      </c>
      <c r="G42" s="94">
        <v>225184</v>
      </c>
      <c r="H42" s="94">
        <v>182665</v>
      </c>
      <c r="I42" s="94">
        <v>114451</v>
      </c>
      <c r="J42" s="95">
        <v>149760</v>
      </c>
      <c r="K42" s="96">
        <v>149760</v>
      </c>
      <c r="L42" s="96">
        <v>104974</v>
      </c>
      <c r="M42" s="96">
        <v>239988</v>
      </c>
      <c r="N42" s="96">
        <v>225295</v>
      </c>
      <c r="O42" s="95">
        <v>283680</v>
      </c>
    </row>
    <row r="43" spans="2:17" x14ac:dyDescent="0.25">
      <c r="B43" s="129" t="s">
        <v>1</v>
      </c>
      <c r="C43" s="335">
        <v>553215</v>
      </c>
      <c r="D43" s="94">
        <v>526180</v>
      </c>
      <c r="E43" s="112">
        <v>474897</v>
      </c>
      <c r="F43" s="94">
        <v>474897</v>
      </c>
      <c r="G43" s="94">
        <v>547588</v>
      </c>
      <c r="H43" s="94">
        <v>547298</v>
      </c>
      <c r="I43" s="94">
        <v>553230</v>
      </c>
      <c r="J43" s="95">
        <v>499784</v>
      </c>
      <c r="K43" s="96">
        <v>499784</v>
      </c>
      <c r="L43" s="96">
        <v>554400</v>
      </c>
      <c r="M43" s="96">
        <v>549300</v>
      </c>
      <c r="N43" s="96">
        <v>513285</v>
      </c>
      <c r="O43" s="95">
        <v>485101</v>
      </c>
    </row>
    <row r="44" spans="2:17" ht="18" x14ac:dyDescent="0.25">
      <c r="B44" s="129" t="s">
        <v>166</v>
      </c>
      <c r="C44" s="340">
        <v>103</v>
      </c>
      <c r="D44" s="124">
        <v>98</v>
      </c>
      <c r="E44" s="131">
        <v>91</v>
      </c>
      <c r="F44" s="132">
        <v>91</v>
      </c>
      <c r="G44" s="124">
        <v>106</v>
      </c>
      <c r="H44" s="124">
        <v>100</v>
      </c>
      <c r="I44" s="124">
        <v>98</v>
      </c>
      <c r="J44" s="125">
        <v>97</v>
      </c>
      <c r="K44" s="126">
        <v>97</v>
      </c>
      <c r="L44" s="126">
        <v>105</v>
      </c>
      <c r="M44" s="126">
        <v>104</v>
      </c>
      <c r="N44" s="126">
        <v>101</v>
      </c>
      <c r="O44" s="125">
        <v>97</v>
      </c>
    </row>
    <row r="45" spans="2:17" x14ac:dyDescent="0.25">
      <c r="B45" s="133" t="s">
        <v>151</v>
      </c>
      <c r="C45" s="335">
        <v>10887</v>
      </c>
      <c r="D45" s="94">
        <v>-93087</v>
      </c>
      <c r="E45" s="112">
        <v>233488</v>
      </c>
      <c r="F45" s="134">
        <v>121913</v>
      </c>
      <c r="G45" s="94">
        <v>70942</v>
      </c>
      <c r="H45" s="94">
        <v>73732</v>
      </c>
      <c r="I45" s="94">
        <v>-33099</v>
      </c>
      <c r="J45" s="95">
        <v>139920</v>
      </c>
      <c r="K45" s="96">
        <v>96617</v>
      </c>
      <c r="L45" s="96">
        <v>74034</v>
      </c>
      <c r="M45" s="96">
        <v>20602</v>
      </c>
      <c r="N45" s="96">
        <v>-51333</v>
      </c>
      <c r="O45" s="95">
        <v>135401</v>
      </c>
    </row>
    <row r="46" spans="2:17" x14ac:dyDescent="0.25">
      <c r="B46" s="129" t="s">
        <v>10</v>
      </c>
      <c r="C46" s="335">
        <v>-7296</v>
      </c>
      <c r="D46" s="94">
        <v>-5831</v>
      </c>
      <c r="E46" s="112">
        <v>-28935</v>
      </c>
      <c r="F46" s="135">
        <v>-6080</v>
      </c>
      <c r="G46" s="94">
        <v>-10872</v>
      </c>
      <c r="H46" s="94">
        <v>-5621</v>
      </c>
      <c r="I46" s="94">
        <v>-6362</v>
      </c>
      <c r="J46" s="95">
        <v>-31399</v>
      </c>
      <c r="K46" s="96">
        <v>-6725</v>
      </c>
      <c r="L46" s="96">
        <v>-7141</v>
      </c>
      <c r="M46" s="96">
        <v>-8657</v>
      </c>
      <c r="N46" s="96">
        <v>-8876</v>
      </c>
      <c r="O46" s="95">
        <v>-39256</v>
      </c>
    </row>
    <row r="47" spans="2:17" ht="18" x14ac:dyDescent="0.25">
      <c r="B47" s="129" t="s">
        <v>168</v>
      </c>
      <c r="C47" s="341">
        <v>3591</v>
      </c>
      <c r="D47" s="135">
        <v>-98918</v>
      </c>
      <c r="E47" s="112">
        <v>204553</v>
      </c>
      <c r="F47" s="135">
        <v>115833</v>
      </c>
      <c r="G47" s="135">
        <v>60070</v>
      </c>
      <c r="H47" s="135">
        <v>68111</v>
      </c>
      <c r="I47" s="135">
        <v>-39461</v>
      </c>
      <c r="J47" s="112">
        <v>108521</v>
      </c>
      <c r="K47" s="135">
        <v>89892</v>
      </c>
      <c r="L47" s="135">
        <v>66893</v>
      </c>
      <c r="M47" s="135">
        <v>11945</v>
      </c>
      <c r="N47" s="135">
        <v>-60209</v>
      </c>
      <c r="O47" s="112">
        <v>96145</v>
      </c>
    </row>
    <row r="48" spans="2:17" x14ac:dyDescent="0.25">
      <c r="B48" s="129" t="s">
        <v>9</v>
      </c>
      <c r="C48" s="341">
        <v>0</v>
      </c>
      <c r="D48" s="94">
        <v>0</v>
      </c>
      <c r="E48" s="112">
        <v>-1251</v>
      </c>
      <c r="F48" s="135">
        <v>-1195</v>
      </c>
      <c r="G48" s="94">
        <v>0</v>
      </c>
      <c r="H48" s="94">
        <v>-56</v>
      </c>
      <c r="I48" s="94">
        <v>0</v>
      </c>
      <c r="J48" s="95">
        <v>-575</v>
      </c>
      <c r="K48" s="96">
        <v>0</v>
      </c>
      <c r="L48" s="96">
        <v>1</v>
      </c>
      <c r="M48" s="96">
        <v>-576</v>
      </c>
      <c r="N48" s="96">
        <v>0</v>
      </c>
      <c r="O48" s="95">
        <v>-23467</v>
      </c>
    </row>
    <row r="49" spans="2:16" x14ac:dyDescent="0.25">
      <c r="B49" s="129" t="s">
        <v>11</v>
      </c>
      <c r="C49" s="335">
        <v>-65595</v>
      </c>
      <c r="D49" s="94">
        <v>-36918</v>
      </c>
      <c r="E49" s="112">
        <v>-21489</v>
      </c>
      <c r="F49" s="135">
        <v>-18586</v>
      </c>
      <c r="G49" s="94">
        <v>0</v>
      </c>
      <c r="H49" s="94">
        <v>0</v>
      </c>
      <c r="I49" s="94">
        <v>-2903</v>
      </c>
      <c r="J49" s="95">
        <v>-26532</v>
      </c>
      <c r="K49" s="96">
        <v>-26532</v>
      </c>
      <c r="L49" s="96">
        <v>0</v>
      </c>
      <c r="M49" s="96">
        <v>0</v>
      </c>
      <c r="N49" s="96">
        <v>0</v>
      </c>
      <c r="O49" s="95">
        <v>-4367</v>
      </c>
    </row>
    <row r="50" spans="2:16" ht="18" x14ac:dyDescent="0.25">
      <c r="B50" s="129" t="s">
        <v>169</v>
      </c>
      <c r="C50" s="335">
        <v>485000</v>
      </c>
      <c r="D50" s="94">
        <v>407000</v>
      </c>
      <c r="E50" s="278">
        <v>370000</v>
      </c>
      <c r="F50" s="135">
        <v>370000</v>
      </c>
      <c r="G50" s="94">
        <v>475000</v>
      </c>
      <c r="H50" s="94">
        <v>500000</v>
      </c>
      <c r="I50" s="94">
        <v>507000</v>
      </c>
      <c r="J50" s="136">
        <v>500000</v>
      </c>
      <c r="K50" s="96">
        <v>500000</v>
      </c>
      <c r="L50" s="96">
        <v>520000</v>
      </c>
      <c r="M50" s="96">
        <v>711000</v>
      </c>
      <c r="N50" s="96">
        <v>711000</v>
      </c>
      <c r="O50" s="136">
        <v>711000</v>
      </c>
    </row>
    <row r="52" spans="2:16" ht="22.5" customHeight="1" x14ac:dyDescent="0.25">
      <c r="B52" s="93" t="s">
        <v>162</v>
      </c>
      <c r="C52" s="93"/>
      <c r="D52" s="93"/>
      <c r="E52" s="93"/>
      <c r="F52" s="93"/>
      <c r="G52" s="93"/>
      <c r="H52" s="93"/>
      <c r="I52" s="93"/>
      <c r="J52" s="93"/>
      <c r="K52" s="93"/>
      <c r="L52" s="93"/>
      <c r="M52" s="93"/>
      <c r="N52" s="93"/>
      <c r="O52" s="93"/>
    </row>
    <row r="53" spans="2:16" ht="22.5" customHeight="1" x14ac:dyDescent="0.25">
      <c r="B53" s="93" t="s">
        <v>153</v>
      </c>
      <c r="C53" s="93"/>
      <c r="D53" s="93"/>
      <c r="E53" s="93"/>
      <c r="F53" s="93"/>
      <c r="G53" s="93"/>
      <c r="H53" s="93"/>
      <c r="I53" s="93"/>
      <c r="J53" s="93"/>
      <c r="K53" s="93"/>
      <c r="L53" s="93"/>
      <c r="M53" s="93"/>
      <c r="N53" s="93"/>
      <c r="O53" s="93"/>
    </row>
    <row r="54" spans="2:16" s="400" customFormat="1" ht="39.75" customHeight="1" x14ac:dyDescent="0.25">
      <c r="B54" s="406" t="s">
        <v>173</v>
      </c>
      <c r="C54" s="406"/>
      <c r="D54" s="406"/>
      <c r="E54" s="406"/>
      <c r="F54" s="406"/>
      <c r="G54" s="406"/>
      <c r="H54" s="406"/>
      <c r="I54" s="406"/>
      <c r="J54" s="406"/>
      <c r="K54" s="406"/>
      <c r="L54" s="406"/>
      <c r="M54" s="406"/>
      <c r="N54" s="406"/>
      <c r="O54" s="406"/>
    </row>
    <row r="55" spans="2:16" s="400" customFormat="1" ht="25.5" customHeight="1" x14ac:dyDescent="0.25">
      <c r="B55" s="406" t="s">
        <v>171</v>
      </c>
      <c r="C55" s="406"/>
      <c r="D55" s="406"/>
      <c r="E55" s="406"/>
      <c r="F55" s="406"/>
      <c r="G55" s="406"/>
      <c r="H55" s="406"/>
      <c r="I55" s="406"/>
      <c r="J55" s="406"/>
      <c r="K55" s="406"/>
      <c r="L55" s="406"/>
      <c r="M55" s="406"/>
      <c r="N55" s="406"/>
      <c r="O55" s="406"/>
    </row>
    <row r="56" spans="2:16" s="400" customFormat="1" ht="39" customHeight="1" x14ac:dyDescent="0.25">
      <c r="B56" s="405" t="s">
        <v>170</v>
      </c>
      <c r="C56" s="405"/>
      <c r="D56" s="405"/>
      <c r="E56" s="405"/>
      <c r="F56" s="405"/>
      <c r="G56" s="405"/>
      <c r="H56" s="405"/>
      <c r="I56" s="405"/>
      <c r="J56" s="405"/>
      <c r="K56" s="405"/>
      <c r="L56" s="405"/>
      <c r="M56" s="405"/>
      <c r="N56" s="405"/>
      <c r="O56" s="405"/>
      <c r="P56" s="137"/>
    </row>
    <row r="57" spans="2:16" s="400" customFormat="1" ht="53.25" customHeight="1" x14ac:dyDescent="0.25">
      <c r="B57" s="405" t="s">
        <v>176</v>
      </c>
      <c r="C57" s="405"/>
      <c r="D57" s="405"/>
      <c r="E57" s="405"/>
      <c r="F57" s="405"/>
      <c r="G57" s="405"/>
      <c r="H57" s="405"/>
      <c r="I57" s="405"/>
      <c r="J57" s="405"/>
      <c r="K57" s="405"/>
      <c r="L57" s="405"/>
      <c r="M57" s="405"/>
      <c r="N57" s="405"/>
      <c r="O57" s="405"/>
      <c r="P57" s="137"/>
    </row>
    <row r="58" spans="2:16" s="400" customFormat="1" ht="37.5" customHeight="1" x14ac:dyDescent="0.25">
      <c r="B58" s="404" t="s">
        <v>175</v>
      </c>
      <c r="C58" s="404"/>
      <c r="D58" s="404"/>
      <c r="E58" s="404"/>
      <c r="F58" s="404"/>
      <c r="G58" s="404"/>
      <c r="H58" s="404"/>
      <c r="I58" s="404"/>
      <c r="J58" s="404"/>
      <c r="K58" s="404"/>
      <c r="L58" s="404"/>
      <c r="M58" s="404"/>
      <c r="N58" s="404"/>
      <c r="O58" s="404"/>
      <c r="P58" s="137"/>
    </row>
    <row r="59" spans="2:16" ht="36.6" customHeight="1" x14ac:dyDescent="0.25"/>
    <row r="61" spans="2:16" x14ac:dyDescent="0.25">
      <c r="B61" s="138"/>
      <c r="C61" s="138"/>
      <c r="E61" s="138"/>
      <c r="F61" s="138"/>
    </row>
  </sheetData>
  <customSheetViews>
    <customSheetView guid="{F07C7E31-D41B-4275-B958-CFF793B175F0}" scale="80" showGridLines="0" fitToPage="1" hiddenColumns="1">
      <pane xSplit="1" ySplit="7" topLeftCell="B8" activePane="bottomRight" state="frozen"/>
      <selection pane="bottomRight" activeCell="C23" sqref="C23"/>
      <pageMargins left="0.25" right="0.25" top="0.75" bottom="0.75" header="0.3" footer="0.3"/>
      <pageSetup scale="52" fitToHeight="0" orientation="landscape" r:id="rId1"/>
      <headerFooter>
        <oddFooter>&amp;LFTI Consulting, Inc.&amp;CPage &amp;P</oddFooter>
      </headerFooter>
    </customSheetView>
    <customSheetView guid="{E06EC13E-6AFB-4099-9B46-C1AE6E9E5D65}" scale="80" showPageBreaks="1" showGridLines="0" fitToPage="1" printArea="1" hiddenColumns="1">
      <pane xSplit="1" ySplit="7" topLeftCell="B8" activePane="bottomRight" state="frozen"/>
      <selection pane="bottomRight" activeCell="C23" sqref="C23"/>
      <pageMargins left="0.25" right="0.25" top="0.75" bottom="0.75" header="0.3" footer="0.3"/>
      <pageSetup scale="46" fitToHeight="0" orientation="landscape" r:id="rId2"/>
      <headerFooter>
        <oddFooter>&amp;LFTI Consulting, Inc.&amp;CPage &amp;P</oddFooter>
      </headerFooter>
    </customSheetView>
  </customSheetViews>
  <mergeCells count="8">
    <mergeCell ref="B58:O58"/>
    <mergeCell ref="B57:O57"/>
    <mergeCell ref="B55:O55"/>
    <mergeCell ref="B1:O1"/>
    <mergeCell ref="B2:O2"/>
    <mergeCell ref="B3:O3"/>
    <mergeCell ref="B56:O56"/>
    <mergeCell ref="B54:O54"/>
  </mergeCells>
  <pageMargins left="0.25" right="0.25" top="0.75" bottom="0.75" header="0.3" footer="0.3"/>
  <pageSetup scale="48" orientation="landscape" r:id="rId3"/>
  <headerFooter>
    <oddFooter>&amp;LFTI Consulting, Inc.&amp;CPage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O40"/>
  <sheetViews>
    <sheetView showGridLines="0" zoomScale="80" zoomScaleNormal="80" zoomScalePageLayoutView="60" workbookViewId="0">
      <selection activeCell="A10" sqref="A10"/>
    </sheetView>
  </sheetViews>
  <sheetFormatPr defaultColWidth="10.33203125" defaultRowHeight="20.100000000000001" customHeight="1" x14ac:dyDescent="0.25"/>
  <cols>
    <col min="1" max="1" width="41.109375" style="80" customWidth="1"/>
    <col min="2" max="2" width="9.44140625" style="367" customWidth="1"/>
    <col min="3" max="3" width="10.33203125" style="80"/>
    <col min="4" max="4" width="10" style="80" bestFit="1" customWidth="1"/>
    <col min="5" max="5" width="10.44140625" style="80" customWidth="1"/>
    <col min="6" max="7" width="10.77734375" style="80" bestFit="1" customWidth="1"/>
    <col min="8" max="8" width="10.33203125" style="80"/>
    <col min="9" max="9" width="11" style="80" bestFit="1" customWidth="1"/>
    <col min="10" max="16384" width="10.33203125" style="80"/>
  </cols>
  <sheetData>
    <row r="1" spans="1:15" ht="20.100000000000001" customHeight="1" x14ac:dyDescent="0.3">
      <c r="A1" s="407" t="s">
        <v>28</v>
      </c>
      <c r="B1" s="407"/>
      <c r="C1" s="407"/>
      <c r="D1" s="407"/>
      <c r="E1" s="407"/>
      <c r="F1" s="407"/>
      <c r="G1" s="407"/>
      <c r="H1" s="407"/>
      <c r="I1" s="407"/>
      <c r="J1" s="407"/>
      <c r="K1" s="407"/>
      <c r="L1" s="407"/>
      <c r="M1" s="407"/>
      <c r="N1" s="407"/>
    </row>
    <row r="2" spans="1:15" ht="20.100000000000001" customHeight="1" x14ac:dyDescent="0.3">
      <c r="A2" s="407" t="s">
        <v>71</v>
      </c>
      <c r="B2" s="407"/>
      <c r="C2" s="407"/>
      <c r="D2" s="407"/>
      <c r="E2" s="407"/>
      <c r="F2" s="407"/>
      <c r="G2" s="407"/>
      <c r="H2" s="407"/>
      <c r="I2" s="407"/>
      <c r="J2" s="407"/>
      <c r="K2" s="407"/>
      <c r="L2" s="407"/>
      <c r="M2" s="407"/>
      <c r="N2" s="407"/>
    </row>
    <row r="3" spans="1:15" ht="20.100000000000001" customHeight="1" x14ac:dyDescent="0.3">
      <c r="A3" s="407" t="s">
        <v>33</v>
      </c>
      <c r="B3" s="407"/>
      <c r="C3" s="407"/>
      <c r="D3" s="407"/>
      <c r="E3" s="407"/>
      <c r="F3" s="407"/>
      <c r="G3" s="407"/>
      <c r="H3" s="407"/>
      <c r="I3" s="407"/>
      <c r="J3" s="407"/>
      <c r="K3" s="407"/>
      <c r="L3" s="407"/>
      <c r="M3" s="407"/>
      <c r="N3" s="407"/>
    </row>
    <row r="4" spans="1:15" s="83" customFormat="1" ht="9.9499999999999993" customHeight="1" x14ac:dyDescent="0.25">
      <c r="A4" s="173"/>
      <c r="B4" s="369"/>
      <c r="C4" s="173"/>
      <c r="D4" s="173"/>
      <c r="E4" s="173"/>
      <c r="F4" s="173"/>
      <c r="G4" s="173"/>
      <c r="H4" s="173"/>
      <c r="I4" s="173"/>
      <c r="J4" s="173"/>
      <c r="K4" s="173"/>
      <c r="L4" s="173"/>
      <c r="M4" s="173"/>
      <c r="N4" s="173"/>
    </row>
    <row r="5" spans="1:15" ht="39" customHeight="1" x14ac:dyDescent="0.25">
      <c r="A5" s="211" t="s">
        <v>160</v>
      </c>
      <c r="B5" s="370"/>
      <c r="C5" s="211"/>
      <c r="D5" s="211"/>
      <c r="E5" s="211"/>
      <c r="F5" s="211"/>
      <c r="G5" s="211"/>
      <c r="H5" s="211"/>
      <c r="I5" s="211"/>
      <c r="J5" s="211"/>
      <c r="K5" s="211"/>
      <c r="L5" s="211"/>
      <c r="M5" s="211"/>
      <c r="N5" s="211"/>
    </row>
    <row r="6" spans="1:15" ht="20.100000000000001" customHeight="1" x14ac:dyDescent="0.25">
      <c r="B6" s="388" t="s">
        <v>150</v>
      </c>
      <c r="C6" s="231" t="s">
        <v>142</v>
      </c>
      <c r="D6" s="229" t="s">
        <v>133</v>
      </c>
      <c r="E6" s="230" t="s">
        <v>132</v>
      </c>
      <c r="F6" s="231" t="s">
        <v>130</v>
      </c>
      <c r="G6" s="231" t="s">
        <v>127</v>
      </c>
      <c r="H6" s="231" t="s">
        <v>36</v>
      </c>
      <c r="I6" s="229" t="s">
        <v>72</v>
      </c>
      <c r="J6" s="231" t="s">
        <v>37</v>
      </c>
      <c r="K6" s="231" t="s">
        <v>64</v>
      </c>
      <c r="L6" s="230" t="s">
        <v>73</v>
      </c>
      <c r="M6" s="230" t="s">
        <v>39</v>
      </c>
      <c r="N6" s="229" t="s">
        <v>74</v>
      </c>
    </row>
    <row r="7" spans="1:15" ht="20.100000000000001" customHeight="1" x14ac:dyDescent="0.25">
      <c r="A7" s="90" t="s">
        <v>81</v>
      </c>
      <c r="B7" s="389"/>
      <c r="C7" s="283"/>
      <c r="D7" s="177"/>
      <c r="E7" s="87"/>
      <c r="F7" s="87"/>
      <c r="G7" s="87"/>
      <c r="H7" s="87"/>
      <c r="I7" s="212"/>
      <c r="J7" s="87"/>
      <c r="K7" s="87"/>
      <c r="L7" s="87"/>
      <c r="M7" s="87"/>
      <c r="N7" s="212"/>
    </row>
    <row r="8" spans="1:15" ht="9.9499999999999993" customHeight="1" x14ac:dyDescent="0.25">
      <c r="A8" s="90"/>
      <c r="B8" s="390"/>
      <c r="C8" s="284"/>
      <c r="D8" s="179"/>
      <c r="E8" s="90"/>
      <c r="F8" s="90"/>
      <c r="G8" s="90"/>
      <c r="H8" s="90"/>
      <c r="I8" s="179"/>
      <c r="J8" s="90"/>
      <c r="K8" s="90"/>
      <c r="L8" s="90"/>
      <c r="M8" s="90"/>
      <c r="N8" s="179"/>
    </row>
    <row r="9" spans="1:15" ht="20.100000000000001" customHeight="1" x14ac:dyDescent="0.25">
      <c r="A9" s="99" t="s">
        <v>82</v>
      </c>
      <c r="B9" s="387"/>
      <c r="C9" s="86"/>
      <c r="D9" s="162"/>
      <c r="I9" s="162"/>
      <c r="N9" s="162"/>
    </row>
    <row r="10" spans="1:15" s="97" customFormat="1" ht="19.5" customHeight="1" x14ac:dyDescent="0.25">
      <c r="A10" s="110" t="s">
        <v>2</v>
      </c>
      <c r="B10" s="391">
        <v>117487</v>
      </c>
      <c r="C10" s="296">
        <v>105901</v>
      </c>
      <c r="D10" s="244">
        <v>483269</v>
      </c>
      <c r="E10" s="243">
        <v>113354</v>
      </c>
      <c r="F10" s="243">
        <v>110617</v>
      </c>
      <c r="G10" s="243">
        <v>132142</v>
      </c>
      <c r="H10" s="243">
        <v>127156</v>
      </c>
      <c r="I10" s="244">
        <v>440398</v>
      </c>
      <c r="J10" s="243">
        <v>111586</v>
      </c>
      <c r="K10" s="243">
        <v>113487</v>
      </c>
      <c r="L10" s="243">
        <v>109113</v>
      </c>
      <c r="M10" s="243">
        <v>106212</v>
      </c>
      <c r="N10" s="244">
        <v>391115</v>
      </c>
    </row>
    <row r="11" spans="1:15" s="99" customFormat="1" ht="19.5" customHeight="1" x14ac:dyDescent="0.25">
      <c r="A11" s="220" t="s">
        <v>83</v>
      </c>
      <c r="B11" s="392">
        <v>0.26400000000000001</v>
      </c>
      <c r="C11" s="297">
        <v>0.23726318713817146</v>
      </c>
      <c r="D11" s="213">
        <v>0.26694133984094071</v>
      </c>
      <c r="E11" s="214">
        <v>0.25650343953656768</v>
      </c>
      <c r="F11" s="214">
        <v>0.25152601348729114</v>
      </c>
      <c r="G11" s="214">
        <v>0.28717344674636586</v>
      </c>
      <c r="H11" s="214">
        <v>0.27038072658069046</v>
      </c>
      <c r="I11" s="213">
        <v>0.24753294974170234</v>
      </c>
      <c r="J11" s="214">
        <v>0.25234054870602707</v>
      </c>
      <c r="K11" s="214">
        <v>0.24916459920521658</v>
      </c>
      <c r="L11" s="214">
        <v>0.24293923680302446</v>
      </c>
      <c r="M11" s="214">
        <v>0.24566889794558885</v>
      </c>
      <c r="N11" s="213">
        <v>0.22270375102778026</v>
      </c>
      <c r="O11" s="215"/>
    </row>
    <row r="12" spans="1:15" s="97" customFormat="1" ht="19.5" customHeight="1" x14ac:dyDescent="0.25">
      <c r="A12" s="216" t="s">
        <v>84</v>
      </c>
      <c r="B12" s="391">
        <v>20048</v>
      </c>
      <c r="C12" s="296">
        <v>10325</v>
      </c>
      <c r="D12" s="244">
        <v>97688</v>
      </c>
      <c r="E12" s="243">
        <v>16282</v>
      </c>
      <c r="F12" s="243">
        <v>17762</v>
      </c>
      <c r="G12" s="243">
        <v>32041</v>
      </c>
      <c r="H12" s="243">
        <v>31603</v>
      </c>
      <c r="I12" s="244">
        <v>90101</v>
      </c>
      <c r="J12" s="243">
        <v>18927</v>
      </c>
      <c r="K12" s="243">
        <v>26662</v>
      </c>
      <c r="L12" s="243">
        <v>22032</v>
      </c>
      <c r="M12" s="243">
        <v>22480</v>
      </c>
      <c r="N12" s="244">
        <v>55492</v>
      </c>
      <c r="O12" s="218"/>
    </row>
    <row r="13" spans="1:15" ht="24.75" customHeight="1" x14ac:dyDescent="0.25">
      <c r="A13" s="93" t="s">
        <v>85</v>
      </c>
      <c r="B13" s="392">
        <v>0.17100000000000001</v>
      </c>
      <c r="C13" s="297">
        <v>9.7496718633440671E-2</v>
      </c>
      <c r="D13" s="213">
        <v>0.20214000898050569</v>
      </c>
      <c r="E13" s="214">
        <v>0.14363851297704536</v>
      </c>
      <c r="F13" s="214">
        <v>0.16057206396846777</v>
      </c>
      <c r="G13" s="214">
        <v>0.24247400523679072</v>
      </c>
      <c r="H13" s="214">
        <v>0.24853722985938531</v>
      </c>
      <c r="I13" s="213">
        <v>0.20458993910054088</v>
      </c>
      <c r="J13" s="214">
        <v>0.16961805244385497</v>
      </c>
      <c r="K13" s="214">
        <v>0.23493439777243208</v>
      </c>
      <c r="L13" s="214">
        <v>0.20191911137994556</v>
      </c>
      <c r="M13" s="214">
        <v>0.21165216736338643</v>
      </c>
      <c r="N13" s="213">
        <v>0.14188154379146797</v>
      </c>
      <c r="O13" s="219"/>
    </row>
    <row r="14" spans="1:15" ht="9.9499999999999993" customHeight="1" x14ac:dyDescent="0.25">
      <c r="A14" s="220"/>
      <c r="B14" s="393"/>
      <c r="C14" s="298"/>
      <c r="D14" s="221"/>
      <c r="E14" s="220"/>
      <c r="F14" s="220"/>
      <c r="G14" s="220"/>
      <c r="H14" s="220"/>
      <c r="I14" s="221"/>
      <c r="J14" s="220"/>
      <c r="K14" s="220"/>
      <c r="L14" s="220"/>
      <c r="M14" s="220"/>
      <c r="N14" s="221"/>
      <c r="O14" s="219"/>
    </row>
    <row r="15" spans="1:15" ht="20.100000000000001" customHeight="1" x14ac:dyDescent="0.25">
      <c r="A15" s="99" t="s">
        <v>86</v>
      </c>
      <c r="B15" s="387"/>
      <c r="C15" s="86"/>
      <c r="D15" s="162"/>
      <c r="E15" s="81"/>
      <c r="I15" s="162"/>
      <c r="N15" s="162"/>
      <c r="O15" s="219"/>
    </row>
    <row r="16" spans="1:15" s="97" customFormat="1" ht="19.5" customHeight="1" x14ac:dyDescent="0.25">
      <c r="A16" s="110" t="s">
        <v>2</v>
      </c>
      <c r="B16" s="391">
        <v>111410</v>
      </c>
      <c r="C16" s="296">
        <v>111406</v>
      </c>
      <c r="D16" s="244">
        <v>457734</v>
      </c>
      <c r="E16" s="243">
        <v>105492</v>
      </c>
      <c r="F16" s="243">
        <v>115045</v>
      </c>
      <c r="G16" s="243">
        <v>118193</v>
      </c>
      <c r="H16" s="243">
        <v>119004</v>
      </c>
      <c r="I16" s="244">
        <v>482269</v>
      </c>
      <c r="J16" s="243">
        <v>116715</v>
      </c>
      <c r="K16" s="243">
        <v>116158</v>
      </c>
      <c r="L16" s="243">
        <v>126131</v>
      </c>
      <c r="M16" s="243">
        <v>123265</v>
      </c>
      <c r="N16" s="244">
        <v>483380</v>
      </c>
      <c r="O16" s="218"/>
    </row>
    <row r="17" spans="1:15" s="99" customFormat="1" ht="19.5" customHeight="1" x14ac:dyDescent="0.25">
      <c r="A17" s="220" t="s">
        <v>83</v>
      </c>
      <c r="B17" s="392">
        <v>0.251</v>
      </c>
      <c r="C17" s="297">
        <v>0.24959672360331941</v>
      </c>
      <c r="D17" s="213">
        <v>0.25283667533144721</v>
      </c>
      <c r="E17" s="214">
        <v>0.23871288921071687</v>
      </c>
      <c r="F17" s="214">
        <v>0.26163463320868774</v>
      </c>
      <c r="G17" s="214">
        <v>0.25685922107500431</v>
      </c>
      <c r="H17" s="214">
        <v>0.25304655687508637</v>
      </c>
      <c r="I17" s="213">
        <v>0.27106723495334006</v>
      </c>
      <c r="J17" s="214">
        <v>0.26393926784922794</v>
      </c>
      <c r="K17" s="214">
        <v>0.25502887127582496</v>
      </c>
      <c r="L17" s="214">
        <v>0.28082968003081465</v>
      </c>
      <c r="M17" s="214">
        <v>0.28511257395833817</v>
      </c>
      <c r="N17" s="213">
        <v>0.27524011907446255</v>
      </c>
      <c r="O17" s="215"/>
    </row>
    <row r="18" spans="1:15" s="99" customFormat="1" ht="20.100000000000001" customHeight="1" x14ac:dyDescent="0.25">
      <c r="A18" s="216" t="s">
        <v>84</v>
      </c>
      <c r="B18" s="391">
        <v>13032</v>
      </c>
      <c r="C18" s="296">
        <v>13521</v>
      </c>
      <c r="D18" s="244">
        <v>57882</v>
      </c>
      <c r="E18" s="243">
        <v>6330</v>
      </c>
      <c r="F18" s="243">
        <v>16554</v>
      </c>
      <c r="G18" s="243">
        <v>15190</v>
      </c>
      <c r="H18" s="243">
        <v>19808</v>
      </c>
      <c r="I18" s="244">
        <v>64267</v>
      </c>
      <c r="J18" s="243">
        <v>8811</v>
      </c>
      <c r="K18" s="243">
        <v>13406</v>
      </c>
      <c r="L18" s="243">
        <v>19979</v>
      </c>
      <c r="M18" s="243">
        <v>22071</v>
      </c>
      <c r="N18" s="244">
        <v>90468</v>
      </c>
      <c r="O18" s="215"/>
    </row>
    <row r="19" spans="1:15" ht="20.100000000000001" customHeight="1" x14ac:dyDescent="0.25">
      <c r="A19" s="93" t="s">
        <v>85</v>
      </c>
      <c r="B19" s="392">
        <v>0.11700000000000001</v>
      </c>
      <c r="C19" s="297">
        <v>0.12136689226792094</v>
      </c>
      <c r="D19" s="213">
        <v>0.12645335500530877</v>
      </c>
      <c r="E19" s="214">
        <v>6.0004550108065068E-2</v>
      </c>
      <c r="F19" s="214">
        <v>0.14389152070928768</v>
      </c>
      <c r="G19" s="214">
        <v>0.12851860939311127</v>
      </c>
      <c r="H19" s="214">
        <v>0.16644818661557595</v>
      </c>
      <c r="I19" s="213">
        <v>0.13325965384463856</v>
      </c>
      <c r="J19" s="214">
        <v>7.5491582058861334E-2</v>
      </c>
      <c r="K19" s="214">
        <v>0.11541176673152086</v>
      </c>
      <c r="L19" s="214">
        <v>0.15839880758893532</v>
      </c>
      <c r="M19" s="214">
        <v>0.1790532592382266</v>
      </c>
      <c r="N19" s="213">
        <v>0.18715710207290331</v>
      </c>
      <c r="O19" s="219"/>
    </row>
    <row r="20" spans="1:15" ht="9.9499999999999993" customHeight="1" x14ac:dyDescent="0.25">
      <c r="A20" s="220"/>
      <c r="B20" s="393"/>
      <c r="C20" s="298"/>
      <c r="D20" s="221"/>
      <c r="E20" s="220"/>
      <c r="F20" s="220"/>
      <c r="G20" s="220"/>
      <c r="H20" s="220"/>
      <c r="I20" s="221"/>
      <c r="J20" s="220"/>
      <c r="K20" s="220"/>
      <c r="L20" s="220"/>
      <c r="M20" s="220"/>
      <c r="N20" s="221"/>
    </row>
    <row r="21" spans="1:15" ht="20.100000000000001" customHeight="1" x14ac:dyDescent="0.25">
      <c r="A21" s="99" t="s">
        <v>87</v>
      </c>
      <c r="B21" s="387"/>
      <c r="C21" s="86"/>
      <c r="D21" s="162"/>
      <c r="E21" s="81"/>
      <c r="I21" s="162"/>
      <c r="N21" s="162"/>
    </row>
    <row r="22" spans="1:15" s="99" customFormat="1" ht="20.100000000000001" customHeight="1" x14ac:dyDescent="0.25">
      <c r="A22" s="110" t="s">
        <v>2</v>
      </c>
      <c r="B22" s="391">
        <v>124004</v>
      </c>
      <c r="C22" s="296">
        <v>139221</v>
      </c>
      <c r="D22" s="244">
        <v>500487</v>
      </c>
      <c r="E22" s="243">
        <v>129270</v>
      </c>
      <c r="F22" s="243">
        <v>122480</v>
      </c>
      <c r="G22" s="243">
        <v>118006</v>
      </c>
      <c r="H22" s="243">
        <v>130731</v>
      </c>
      <c r="I22" s="244">
        <v>447909</v>
      </c>
      <c r="J22" s="243">
        <v>118589</v>
      </c>
      <c r="K22" s="243">
        <v>114541</v>
      </c>
      <c r="L22" s="243">
        <v>108698</v>
      </c>
      <c r="M22" s="243">
        <v>106081</v>
      </c>
      <c r="N22" s="244">
        <v>451040</v>
      </c>
    </row>
    <row r="23" spans="1:15" s="99" customFormat="1" ht="19.5" customHeight="1" x14ac:dyDescent="0.25">
      <c r="A23" s="220" t="s">
        <v>83</v>
      </c>
      <c r="B23" s="392">
        <v>0.27900000000000003</v>
      </c>
      <c r="C23" s="297">
        <v>0.31191412901260013</v>
      </c>
      <c r="D23" s="213">
        <v>0.27645197675202193</v>
      </c>
      <c r="E23" s="214">
        <v>0.29251900796524255</v>
      </c>
      <c r="F23" s="214">
        <v>0.27960789148072557</v>
      </c>
      <c r="G23" s="214">
        <v>0.25645282920458029</v>
      </c>
      <c r="H23" s="214">
        <v>0.27798249997342039</v>
      </c>
      <c r="I23" s="213">
        <v>0.25175463100617207</v>
      </c>
      <c r="J23" s="214">
        <v>0.26817713091695233</v>
      </c>
      <c r="K23" s="214">
        <v>0.25147869233978087</v>
      </c>
      <c r="L23" s="214">
        <v>0.24201524256518611</v>
      </c>
      <c r="M23" s="214">
        <v>0.24536589427716277</v>
      </c>
      <c r="N23" s="213">
        <v>0.25682548576140013</v>
      </c>
    </row>
    <row r="24" spans="1:15" s="99" customFormat="1" ht="20.100000000000001" customHeight="1" x14ac:dyDescent="0.25">
      <c r="A24" s="216" t="s">
        <v>84</v>
      </c>
      <c r="B24" s="391">
        <v>15509</v>
      </c>
      <c r="C24" s="296">
        <v>20110</v>
      </c>
      <c r="D24" s="244">
        <v>74102</v>
      </c>
      <c r="E24" s="243">
        <v>19048</v>
      </c>
      <c r="F24" s="243">
        <v>18354</v>
      </c>
      <c r="G24" s="243">
        <v>15381</v>
      </c>
      <c r="H24" s="243">
        <v>21319</v>
      </c>
      <c r="I24" s="244">
        <v>62330</v>
      </c>
      <c r="J24" s="243">
        <v>18828</v>
      </c>
      <c r="K24" s="243">
        <v>16654</v>
      </c>
      <c r="L24" s="243">
        <v>15292</v>
      </c>
      <c r="M24" s="243">
        <v>11556</v>
      </c>
      <c r="N24" s="244">
        <v>59282</v>
      </c>
    </row>
    <row r="25" spans="1:15" ht="20.100000000000001" customHeight="1" x14ac:dyDescent="0.25">
      <c r="A25" s="93" t="s">
        <v>85</v>
      </c>
      <c r="B25" s="392">
        <v>0.125</v>
      </c>
      <c r="C25" s="297">
        <v>0.1444465992917735</v>
      </c>
      <c r="D25" s="213">
        <v>0.14805978976476911</v>
      </c>
      <c r="E25" s="214">
        <v>0.14735050669142105</v>
      </c>
      <c r="F25" s="214">
        <v>0.14985303723056825</v>
      </c>
      <c r="G25" s="214">
        <v>0.13034083012728168</v>
      </c>
      <c r="H25" s="214">
        <v>0.16307532260902158</v>
      </c>
      <c r="I25" s="213">
        <v>0.13915773069976267</v>
      </c>
      <c r="J25" s="214">
        <v>0.15876683334879288</v>
      </c>
      <c r="K25" s="214">
        <v>0.14539771784775757</v>
      </c>
      <c r="L25" s="214">
        <v>0.14068336123939723</v>
      </c>
      <c r="M25" s="214">
        <v>0.10893562466417171</v>
      </c>
      <c r="N25" s="213">
        <v>0.13143401915572897</v>
      </c>
    </row>
    <row r="26" spans="1:15" ht="9.9499999999999993" customHeight="1" x14ac:dyDescent="0.25">
      <c r="A26" s="220"/>
      <c r="B26" s="393"/>
      <c r="C26" s="298"/>
      <c r="D26" s="221"/>
      <c r="E26" s="220"/>
      <c r="F26" s="220"/>
      <c r="G26" s="220"/>
      <c r="H26" s="220"/>
      <c r="I26" s="221"/>
      <c r="J26" s="220"/>
      <c r="K26" s="220"/>
      <c r="L26" s="220"/>
      <c r="M26" s="220"/>
      <c r="N26" s="221"/>
    </row>
    <row r="27" spans="1:15" ht="20.100000000000001" customHeight="1" x14ac:dyDescent="0.25">
      <c r="A27" s="99" t="s">
        <v>88</v>
      </c>
      <c r="B27" s="387"/>
      <c r="C27" s="86"/>
      <c r="D27" s="162"/>
      <c r="E27" s="81"/>
      <c r="I27" s="162"/>
      <c r="N27" s="162"/>
    </row>
    <row r="28" spans="1:15" s="99" customFormat="1" ht="20.100000000000001" customHeight="1" x14ac:dyDescent="0.25">
      <c r="A28" s="110" t="s">
        <v>2</v>
      </c>
      <c r="B28" s="391">
        <v>45566</v>
      </c>
      <c r="C28" s="296">
        <v>46087</v>
      </c>
      <c r="D28" s="244">
        <v>177720</v>
      </c>
      <c r="E28" s="243">
        <v>43485</v>
      </c>
      <c r="F28" s="243">
        <v>44072</v>
      </c>
      <c r="G28" s="243">
        <v>41882</v>
      </c>
      <c r="H28" s="243">
        <v>48281</v>
      </c>
      <c r="I28" s="244">
        <v>218599</v>
      </c>
      <c r="J28" s="243">
        <v>46551</v>
      </c>
      <c r="K28" s="243">
        <v>55568</v>
      </c>
      <c r="L28" s="243">
        <v>61826</v>
      </c>
      <c r="M28" s="243">
        <v>54654</v>
      </c>
      <c r="N28" s="244">
        <v>241310</v>
      </c>
    </row>
    <row r="29" spans="1:15" s="99" customFormat="1" ht="19.5" customHeight="1" x14ac:dyDescent="0.25">
      <c r="A29" s="220" t="s">
        <v>83</v>
      </c>
      <c r="B29" s="392">
        <v>0.10199999999999999</v>
      </c>
      <c r="C29" s="297">
        <v>0.10325444052121234</v>
      </c>
      <c r="D29" s="213">
        <v>9.8166476468658198E-2</v>
      </c>
      <c r="E29" s="214">
        <v>9.8400162925416368E-2</v>
      </c>
      <c r="F29" s="214">
        <v>0.10061135690184959</v>
      </c>
      <c r="G29" s="214">
        <v>9.1018739663629236E-2</v>
      </c>
      <c r="H29" s="214">
        <v>0.10266327865018021</v>
      </c>
      <c r="I29" s="213">
        <v>0.12286716851708317</v>
      </c>
      <c r="J29" s="214">
        <v>0.10527041817803548</v>
      </c>
      <c r="K29" s="214">
        <v>0.12200144905262696</v>
      </c>
      <c r="L29" s="214">
        <v>0.13765510300865882</v>
      </c>
      <c r="M29" s="214">
        <v>0.12641498087144781</v>
      </c>
      <c r="N29" s="213">
        <v>0.1374036847487661</v>
      </c>
    </row>
    <row r="30" spans="1:15" s="99" customFormat="1" ht="20.100000000000001" customHeight="1" x14ac:dyDescent="0.25">
      <c r="A30" s="216" t="s">
        <v>84</v>
      </c>
      <c r="B30" s="391">
        <v>5421</v>
      </c>
      <c r="C30" s="296">
        <v>7804</v>
      </c>
      <c r="D30" s="244">
        <v>25814</v>
      </c>
      <c r="E30" s="243">
        <v>5558</v>
      </c>
      <c r="F30" s="243">
        <v>7398</v>
      </c>
      <c r="G30" s="243">
        <v>5035</v>
      </c>
      <c r="H30" s="243">
        <v>7823</v>
      </c>
      <c r="I30" s="244">
        <v>39010</v>
      </c>
      <c r="J30" s="243">
        <v>5958</v>
      </c>
      <c r="K30" s="243">
        <v>10813</v>
      </c>
      <c r="L30" s="243">
        <v>12166</v>
      </c>
      <c r="M30" s="243">
        <v>10073</v>
      </c>
      <c r="N30" s="244">
        <v>63545</v>
      </c>
    </row>
    <row r="31" spans="1:15" ht="18.75" customHeight="1" x14ac:dyDescent="0.25">
      <c r="A31" s="93" t="s">
        <v>85</v>
      </c>
      <c r="B31" s="392">
        <v>0.11899999999999999</v>
      </c>
      <c r="C31" s="297">
        <v>0.16933191572460782</v>
      </c>
      <c r="D31" s="213">
        <v>0.1452509565608823</v>
      </c>
      <c r="E31" s="214">
        <v>0.12781418880073589</v>
      </c>
      <c r="F31" s="214">
        <v>0.16786168088582321</v>
      </c>
      <c r="G31" s="214">
        <v>0.12021870970822787</v>
      </c>
      <c r="H31" s="214">
        <v>0.16203061245624573</v>
      </c>
      <c r="I31" s="213">
        <v>0.17845461324159761</v>
      </c>
      <c r="J31" s="214">
        <v>0.12798865760134046</v>
      </c>
      <c r="K31" s="214">
        <v>0.1945904117477685</v>
      </c>
      <c r="L31" s="214">
        <v>0.19677805454016109</v>
      </c>
      <c r="M31" s="214">
        <v>0.18430489991583415</v>
      </c>
      <c r="N31" s="213">
        <v>0.26333347146823588</v>
      </c>
    </row>
    <row r="32" spans="1:15" ht="9.9499999999999993" customHeight="1" x14ac:dyDescent="0.25">
      <c r="A32" s="220"/>
      <c r="B32" s="393"/>
      <c r="C32" s="298"/>
      <c r="D32" s="221"/>
      <c r="E32" s="220"/>
      <c r="F32" s="220"/>
      <c r="G32" s="220"/>
      <c r="H32" s="220"/>
      <c r="I32" s="221"/>
      <c r="J32" s="220"/>
      <c r="K32" s="220"/>
      <c r="L32" s="220"/>
      <c r="M32" s="220"/>
      <c r="N32" s="221"/>
    </row>
    <row r="33" spans="1:14" ht="20.100000000000001" customHeight="1" x14ac:dyDescent="0.25">
      <c r="A33" s="99" t="s">
        <v>89</v>
      </c>
      <c r="B33" s="387"/>
      <c r="C33" s="86"/>
      <c r="D33" s="162"/>
      <c r="E33" s="81"/>
      <c r="I33" s="162"/>
      <c r="N33" s="162"/>
    </row>
    <row r="34" spans="1:14" s="99" customFormat="1" ht="19.5" customHeight="1" x14ac:dyDescent="0.25">
      <c r="A34" s="110" t="s">
        <v>2</v>
      </c>
      <c r="B34" s="391">
        <v>46248</v>
      </c>
      <c r="C34" s="296">
        <v>43729</v>
      </c>
      <c r="D34" s="244">
        <v>191184</v>
      </c>
      <c r="E34" s="243">
        <v>50319</v>
      </c>
      <c r="F34" s="243">
        <v>45828</v>
      </c>
      <c r="G34" s="243">
        <v>49924</v>
      </c>
      <c r="H34" s="243">
        <v>45113</v>
      </c>
      <c r="I34" s="244">
        <v>189974</v>
      </c>
      <c r="J34" s="243">
        <v>48763</v>
      </c>
      <c r="K34" s="243">
        <v>55716</v>
      </c>
      <c r="L34" s="243">
        <v>43369</v>
      </c>
      <c r="M34" s="243">
        <v>42126</v>
      </c>
      <c r="N34" s="244">
        <v>189367</v>
      </c>
    </row>
    <row r="35" spans="1:14" s="99" customFormat="1" ht="19.5" customHeight="1" x14ac:dyDescent="0.25">
      <c r="A35" s="220" t="s">
        <v>83</v>
      </c>
      <c r="B35" s="392">
        <v>0.104</v>
      </c>
      <c r="C35" s="297">
        <v>9.7971519724696643E-2</v>
      </c>
      <c r="D35" s="213">
        <v>0.10560353160693198</v>
      </c>
      <c r="E35" s="214">
        <v>0.11386450036205648</v>
      </c>
      <c r="F35" s="214">
        <v>0.10462010492144588</v>
      </c>
      <c r="G35" s="214">
        <v>0.10949576331042037</v>
      </c>
      <c r="H35" s="214">
        <v>9.5926937920622596E-2</v>
      </c>
      <c r="I35" s="213">
        <v>0.10677801578170237</v>
      </c>
      <c r="J35" s="214">
        <v>0.11027263434975712</v>
      </c>
      <c r="K35" s="214">
        <v>0.1223263881265506</v>
      </c>
      <c r="L35" s="214">
        <v>9.6560737592315926E-2</v>
      </c>
      <c r="M35" s="214">
        <v>9.74376529474624E-2</v>
      </c>
      <c r="N35" s="213">
        <v>0.10782695938759101</v>
      </c>
    </row>
    <row r="36" spans="1:14" s="99" customFormat="1" ht="20.100000000000001" customHeight="1" x14ac:dyDescent="0.25">
      <c r="A36" s="216" t="s">
        <v>84</v>
      </c>
      <c r="B36" s="391">
        <v>4876</v>
      </c>
      <c r="C36" s="296">
        <v>4257</v>
      </c>
      <c r="D36" s="244">
        <v>30458</v>
      </c>
      <c r="E36" s="243">
        <v>8401</v>
      </c>
      <c r="F36" s="243">
        <v>7509</v>
      </c>
      <c r="G36" s="243">
        <v>8440</v>
      </c>
      <c r="H36" s="243">
        <v>6108</v>
      </c>
      <c r="I36" s="244">
        <v>27727</v>
      </c>
      <c r="J36" s="243">
        <v>7627</v>
      </c>
      <c r="K36" s="243">
        <v>8717</v>
      </c>
      <c r="L36" s="243">
        <v>5631</v>
      </c>
      <c r="M36" s="243">
        <v>5752</v>
      </c>
      <c r="N36" s="244">
        <v>22588</v>
      </c>
    </row>
    <row r="37" spans="1:14" ht="20.100000000000001" customHeight="1" x14ac:dyDescent="0.25">
      <c r="A37" s="93" t="s">
        <v>85</v>
      </c>
      <c r="B37" s="392">
        <v>0.105</v>
      </c>
      <c r="C37" s="297">
        <v>9.734958494363008E-2</v>
      </c>
      <c r="D37" s="223">
        <v>0.15931249476943676</v>
      </c>
      <c r="E37" s="214">
        <v>0.16695482819610882</v>
      </c>
      <c r="F37" s="214">
        <v>0.16385179366326263</v>
      </c>
      <c r="G37" s="214">
        <v>0.1690569665892156</v>
      </c>
      <c r="H37" s="214">
        <v>0.1353933455988296</v>
      </c>
      <c r="I37" s="223">
        <v>0.14595155126490994</v>
      </c>
      <c r="J37" s="214">
        <v>0.15640957283186022</v>
      </c>
      <c r="K37" s="214">
        <v>0.15645416038480867</v>
      </c>
      <c r="L37" s="214">
        <v>0.12983928612603474</v>
      </c>
      <c r="M37" s="214">
        <v>0.13654275269429805</v>
      </c>
      <c r="N37" s="223">
        <v>0.11928160661572502</v>
      </c>
    </row>
    <row r="38" spans="1:14" ht="20.100000000000001" customHeight="1" x14ac:dyDescent="0.25">
      <c r="C38" s="86"/>
    </row>
    <row r="39" spans="1:14" ht="20.100000000000001" customHeight="1" x14ac:dyDescent="0.25">
      <c r="A39" s="224"/>
      <c r="B39" s="371"/>
      <c r="C39" s="93"/>
      <c r="D39" s="224"/>
      <c r="E39" s="224"/>
      <c r="F39" s="93"/>
      <c r="G39" s="93"/>
      <c r="H39" s="93"/>
      <c r="I39" s="224"/>
      <c r="J39" s="224"/>
      <c r="K39" s="224"/>
      <c r="L39" s="224"/>
      <c r="M39" s="93"/>
      <c r="N39" s="93"/>
    </row>
    <row r="40" spans="1:14" ht="20.100000000000001" customHeight="1" x14ac:dyDescent="0.25">
      <c r="A40" s="93"/>
      <c r="B40" s="368"/>
      <c r="C40" s="93"/>
      <c r="D40" s="93"/>
      <c r="E40" s="93"/>
      <c r="F40" s="93"/>
      <c r="G40" s="93"/>
      <c r="H40" s="93"/>
      <c r="I40" s="93"/>
      <c r="J40" s="93"/>
      <c r="K40" s="93"/>
      <c r="L40" s="93"/>
      <c r="M40" s="93"/>
      <c r="N40" s="93"/>
    </row>
  </sheetData>
  <customSheetViews>
    <customSheetView guid="{F07C7E31-D41B-4275-B958-CFF793B175F0}" scale="70" showGridLines="0" fitToPage="1" hiddenColumns="1">
      <selection activeCell="H22" sqref="H22"/>
      <pageMargins left="0.25" right="0.25" top="0.75" bottom="0.75" header="0.3" footer="0.3"/>
      <pageSetup scale="63" fitToHeight="0" orientation="landscape" r:id="rId1"/>
      <headerFooter>
        <oddFooter>&amp;LFTI Consulting, Inc.&amp;CPage &amp;P</oddFooter>
      </headerFooter>
    </customSheetView>
    <customSheetView guid="{E06EC13E-6AFB-4099-9B46-C1AE6E9E5D65}" scale="70" showPageBreaks="1" showGridLines="0" fitToPage="1" printArea="1" hiddenColumns="1">
      <selection activeCell="H22" sqref="H22"/>
      <pageMargins left="0.25" right="0.25" top="0.75" bottom="0.75" header="0.3" footer="0.3"/>
      <pageSetup scale="55" fitToHeight="0" orientation="landscape" r:id="rId2"/>
      <headerFooter>
        <oddFooter>&amp;LFTI Consulting, Inc.&amp;CPage &amp;P</oddFooter>
      </headerFooter>
    </customSheetView>
  </customSheetViews>
  <mergeCells count="3">
    <mergeCell ref="A1:N1"/>
    <mergeCell ref="A2:N2"/>
    <mergeCell ref="A3:N3"/>
  </mergeCells>
  <pageMargins left="0.25" right="0.25" top="0.75" bottom="0.75" header="0.3" footer="0.3"/>
  <pageSetup scale="65" fitToHeight="0" orientation="landscape" r:id="rId3"/>
  <headerFooter>
    <oddFooter>&amp;LFTI Consulting, Inc.&amp;CPage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37"/>
  <sheetViews>
    <sheetView topLeftCell="B1" zoomScale="80" zoomScaleNormal="80" workbookViewId="0">
      <selection activeCell="O15" sqref="O15"/>
    </sheetView>
  </sheetViews>
  <sheetFormatPr defaultColWidth="8.88671875" defaultRowHeight="15.75" x14ac:dyDescent="0.25"/>
  <cols>
    <col min="1" max="1" width="52.21875" style="83" customWidth="1"/>
    <col min="2" max="2" width="10.33203125" style="351" customWidth="1"/>
    <col min="3" max="3" width="10.6640625" style="83" customWidth="1"/>
    <col min="4" max="4" width="10.77734375" style="83" customWidth="1"/>
    <col min="5" max="5" width="11.88671875" style="83" customWidth="1"/>
    <col min="6" max="14" width="10.6640625" style="83" customWidth="1"/>
    <col min="15" max="16384" width="8.88671875" style="83"/>
  </cols>
  <sheetData>
    <row r="1" spans="1:14" ht="18.75" x14ac:dyDescent="0.3">
      <c r="A1" s="407" t="s">
        <v>28</v>
      </c>
      <c r="B1" s="407"/>
      <c r="C1" s="407"/>
      <c r="D1" s="407"/>
      <c r="E1" s="407"/>
      <c r="F1" s="407"/>
      <c r="G1" s="407"/>
      <c r="H1" s="407"/>
      <c r="I1" s="407"/>
      <c r="J1" s="407"/>
      <c r="K1" s="407"/>
      <c r="L1" s="407"/>
      <c r="M1" s="407"/>
      <c r="N1" s="407"/>
    </row>
    <row r="2" spans="1:14" ht="18.75" x14ac:dyDescent="0.3">
      <c r="A2" s="407" t="s">
        <v>91</v>
      </c>
      <c r="B2" s="407"/>
      <c r="C2" s="407"/>
      <c r="D2" s="407"/>
      <c r="E2" s="407"/>
      <c r="F2" s="407"/>
      <c r="G2" s="407"/>
      <c r="H2" s="407"/>
      <c r="I2" s="407"/>
      <c r="J2" s="407"/>
      <c r="K2" s="407"/>
      <c r="L2" s="407"/>
      <c r="M2" s="407"/>
      <c r="N2" s="407"/>
    </row>
    <row r="3" spans="1:14" ht="18.75" x14ac:dyDescent="0.3">
      <c r="A3" s="407" t="s">
        <v>33</v>
      </c>
      <c r="B3" s="407"/>
      <c r="C3" s="407"/>
      <c r="D3" s="407"/>
      <c r="E3" s="407"/>
      <c r="F3" s="407"/>
      <c r="G3" s="407"/>
      <c r="H3" s="407"/>
      <c r="I3" s="407"/>
      <c r="J3" s="407"/>
      <c r="K3" s="407"/>
      <c r="L3" s="407"/>
      <c r="M3" s="407"/>
      <c r="N3" s="407"/>
    </row>
    <row r="5" spans="1:14" x14ac:dyDescent="0.25">
      <c r="B5" s="394" t="s">
        <v>150</v>
      </c>
      <c r="C5" s="246" t="s">
        <v>142</v>
      </c>
      <c r="D5" s="229" t="s">
        <v>133</v>
      </c>
      <c r="E5" s="245" t="s">
        <v>132</v>
      </c>
      <c r="F5" s="246" t="s">
        <v>130</v>
      </c>
      <c r="G5" s="246" t="s">
        <v>127</v>
      </c>
      <c r="H5" s="246" t="s">
        <v>36</v>
      </c>
      <c r="I5" s="229" t="s">
        <v>72</v>
      </c>
      <c r="J5" s="246" t="s">
        <v>37</v>
      </c>
      <c r="K5" s="246" t="s">
        <v>64</v>
      </c>
      <c r="L5" s="246" t="s">
        <v>73</v>
      </c>
      <c r="M5" s="246" t="s">
        <v>39</v>
      </c>
      <c r="N5" s="229" t="s">
        <v>74</v>
      </c>
    </row>
    <row r="6" spans="1:14" x14ac:dyDescent="0.25">
      <c r="B6" s="395"/>
      <c r="C6" s="285"/>
      <c r="D6" s="162"/>
      <c r="I6" s="174"/>
      <c r="N6" s="174"/>
    </row>
    <row r="7" spans="1:14" x14ac:dyDescent="0.25">
      <c r="A7" s="247" t="s">
        <v>81</v>
      </c>
      <c r="B7" s="396"/>
      <c r="C7" s="286"/>
      <c r="D7" s="202"/>
      <c r="E7" s="201"/>
      <c r="F7" s="201"/>
      <c r="G7" s="201"/>
      <c r="H7" s="201"/>
      <c r="I7" s="203"/>
      <c r="J7" s="201"/>
      <c r="K7" s="201"/>
      <c r="L7" s="201"/>
      <c r="M7" s="201"/>
      <c r="N7" s="203"/>
    </row>
    <row r="8" spans="1:14" x14ac:dyDescent="0.25">
      <c r="A8" s="178"/>
      <c r="B8" s="397"/>
      <c r="C8" s="287"/>
      <c r="D8" s="179"/>
      <c r="E8" s="178"/>
      <c r="F8" s="178"/>
      <c r="G8" s="178"/>
      <c r="H8" s="178"/>
      <c r="I8" s="204"/>
      <c r="J8" s="178"/>
      <c r="K8" s="178"/>
      <c r="L8" s="178"/>
      <c r="M8" s="178"/>
      <c r="N8" s="204"/>
    </row>
    <row r="9" spans="1:14" x14ac:dyDescent="0.25">
      <c r="A9" s="248" t="s">
        <v>82</v>
      </c>
      <c r="B9" s="398"/>
      <c r="C9" s="299"/>
      <c r="D9" s="162"/>
      <c r="I9" s="205"/>
      <c r="N9" s="205"/>
    </row>
    <row r="10" spans="1:14" x14ac:dyDescent="0.25">
      <c r="A10" s="181" t="s">
        <v>154</v>
      </c>
      <c r="B10" s="317">
        <v>881</v>
      </c>
      <c r="C10" s="317">
        <v>900</v>
      </c>
      <c r="D10" s="187">
        <v>895</v>
      </c>
      <c r="E10" s="328">
        <v>895</v>
      </c>
      <c r="F10" s="200">
        <v>904</v>
      </c>
      <c r="G10" s="200">
        <v>853</v>
      </c>
      <c r="H10" s="200">
        <v>857</v>
      </c>
      <c r="I10" s="187">
        <v>838</v>
      </c>
      <c r="J10" s="200">
        <v>838</v>
      </c>
      <c r="K10" s="200">
        <v>830</v>
      </c>
      <c r="L10" s="200">
        <v>775</v>
      </c>
      <c r="M10" s="200">
        <v>735</v>
      </c>
      <c r="N10" s="187">
        <v>706</v>
      </c>
    </row>
    <row r="11" spans="1:14" ht="18" x14ac:dyDescent="0.25">
      <c r="A11" s="181" t="s">
        <v>157</v>
      </c>
      <c r="B11" s="318">
        <v>403</v>
      </c>
      <c r="C11" s="318">
        <v>377</v>
      </c>
      <c r="D11" s="180">
        <v>392</v>
      </c>
      <c r="E11" s="319">
        <v>408</v>
      </c>
      <c r="F11" s="320">
        <v>379</v>
      </c>
      <c r="G11" s="320">
        <v>422</v>
      </c>
      <c r="H11" s="320">
        <v>384</v>
      </c>
      <c r="I11" s="180">
        <v>383</v>
      </c>
      <c r="J11" s="320">
        <v>386</v>
      </c>
      <c r="K11" s="320">
        <v>390</v>
      </c>
      <c r="L11" s="320">
        <v>394</v>
      </c>
      <c r="M11" s="320">
        <v>374</v>
      </c>
      <c r="N11" s="180">
        <v>374</v>
      </c>
    </row>
    <row r="12" spans="1:14" ht="18" x14ac:dyDescent="0.25">
      <c r="A12" s="181" t="s">
        <v>136</v>
      </c>
      <c r="B12" s="321">
        <v>0.6</v>
      </c>
      <c r="C12" s="321">
        <v>0.59</v>
      </c>
      <c r="D12" s="207">
        <v>0.64800000000000002</v>
      </c>
      <c r="E12" s="322">
        <v>0.54500000000000004</v>
      </c>
      <c r="F12" s="323">
        <v>0.61299999999999999</v>
      </c>
      <c r="G12" s="323">
        <v>0.68300000000000005</v>
      </c>
      <c r="H12" s="323">
        <v>0.73699999999999999</v>
      </c>
      <c r="I12" s="208">
        <v>0.69</v>
      </c>
      <c r="J12" s="323">
        <v>0.62</v>
      </c>
      <c r="K12" s="323">
        <v>0.69</v>
      </c>
      <c r="L12" s="323">
        <v>0.7</v>
      </c>
      <c r="M12" s="323">
        <v>0.74</v>
      </c>
      <c r="N12" s="208">
        <v>0.67</v>
      </c>
    </row>
    <row r="13" spans="1:14" x14ac:dyDescent="0.25">
      <c r="B13" s="324"/>
      <c r="C13" s="324"/>
      <c r="D13" s="206"/>
      <c r="E13" s="325"/>
      <c r="F13" s="326"/>
      <c r="G13" s="326"/>
      <c r="H13" s="326"/>
      <c r="I13" s="205"/>
      <c r="J13" s="326"/>
      <c r="K13" s="326"/>
      <c r="L13" s="326"/>
      <c r="M13" s="326"/>
      <c r="N13" s="205"/>
    </row>
    <row r="14" spans="1:14" x14ac:dyDescent="0.25">
      <c r="A14" s="248" t="s">
        <v>86</v>
      </c>
      <c r="B14" s="324"/>
      <c r="C14" s="324"/>
      <c r="D14" s="206"/>
      <c r="E14" s="325"/>
      <c r="F14" s="326"/>
      <c r="G14" s="326"/>
      <c r="H14" s="326"/>
      <c r="I14" s="205"/>
      <c r="J14" s="326"/>
      <c r="K14" s="326"/>
      <c r="L14" s="326"/>
      <c r="M14" s="326"/>
      <c r="N14" s="205"/>
    </row>
    <row r="15" spans="1:14" x14ac:dyDescent="0.25">
      <c r="A15" s="181" t="s">
        <v>154</v>
      </c>
      <c r="B15" s="317">
        <v>1070</v>
      </c>
      <c r="C15" s="317">
        <v>1110</v>
      </c>
      <c r="D15" s="187">
        <v>1110</v>
      </c>
      <c r="E15" s="327">
        <v>1110</v>
      </c>
      <c r="F15" s="200">
        <v>1145</v>
      </c>
      <c r="G15" s="200">
        <v>1117</v>
      </c>
      <c r="H15" s="200">
        <v>1132</v>
      </c>
      <c r="I15" s="125">
        <v>1131</v>
      </c>
      <c r="J15" s="200">
        <v>1131</v>
      </c>
      <c r="K15" s="200">
        <v>1209</v>
      </c>
      <c r="L15" s="200">
        <v>1169</v>
      </c>
      <c r="M15" s="200">
        <v>1145</v>
      </c>
      <c r="N15" s="125">
        <v>1154</v>
      </c>
    </row>
    <row r="16" spans="1:14" ht="18" x14ac:dyDescent="0.25">
      <c r="A16" s="181" t="s">
        <v>157</v>
      </c>
      <c r="B16" s="318">
        <v>310</v>
      </c>
      <c r="C16" s="318">
        <v>330</v>
      </c>
      <c r="D16" s="180">
        <v>327</v>
      </c>
      <c r="E16" s="319">
        <v>322</v>
      </c>
      <c r="F16" s="320">
        <v>330</v>
      </c>
      <c r="G16" s="320">
        <v>333</v>
      </c>
      <c r="H16" s="320">
        <v>333</v>
      </c>
      <c r="I16" s="180">
        <v>319</v>
      </c>
      <c r="J16" s="320">
        <v>330</v>
      </c>
      <c r="K16" s="320">
        <v>318</v>
      </c>
      <c r="L16" s="320">
        <v>318</v>
      </c>
      <c r="M16" s="320">
        <v>318</v>
      </c>
      <c r="N16" s="180">
        <v>321</v>
      </c>
    </row>
    <row r="17" spans="1:14" ht="18" x14ac:dyDescent="0.25">
      <c r="A17" s="181" t="s">
        <v>136</v>
      </c>
      <c r="B17" s="321">
        <v>0.6</v>
      </c>
      <c r="C17" s="321">
        <v>0.6</v>
      </c>
      <c r="D17" s="207">
        <v>0.59</v>
      </c>
      <c r="E17" s="322">
        <v>0.55300000000000005</v>
      </c>
      <c r="F17" s="323">
        <v>0.56499999999999995</v>
      </c>
      <c r="G17" s="323">
        <v>0.60499999999999998</v>
      </c>
      <c r="H17" s="323">
        <v>0.63700000000000001</v>
      </c>
      <c r="I17" s="208">
        <v>0.64</v>
      </c>
      <c r="J17" s="323">
        <v>0.6</v>
      </c>
      <c r="K17" s="323">
        <v>0.6</v>
      </c>
      <c r="L17" s="323">
        <v>0.66</v>
      </c>
      <c r="M17" s="323">
        <v>0.68</v>
      </c>
      <c r="N17" s="208">
        <v>0.69</v>
      </c>
    </row>
    <row r="18" spans="1:14" x14ac:dyDescent="0.25">
      <c r="B18" s="324"/>
      <c r="C18" s="324"/>
      <c r="D18" s="206"/>
      <c r="E18" s="325"/>
      <c r="F18" s="326"/>
      <c r="G18" s="326"/>
      <c r="H18" s="326"/>
      <c r="I18" s="205"/>
      <c r="J18" s="326"/>
      <c r="K18" s="326"/>
      <c r="L18" s="326"/>
      <c r="M18" s="326"/>
      <c r="N18" s="205"/>
    </row>
    <row r="19" spans="1:14" x14ac:dyDescent="0.25">
      <c r="A19" s="248" t="s">
        <v>87</v>
      </c>
      <c r="B19" s="324"/>
      <c r="C19" s="324"/>
      <c r="D19" s="206"/>
      <c r="E19" s="325"/>
      <c r="F19" s="326"/>
      <c r="G19" s="326"/>
      <c r="H19" s="326"/>
      <c r="I19" s="205"/>
      <c r="J19" s="326"/>
      <c r="K19" s="326"/>
      <c r="L19" s="326"/>
      <c r="M19" s="326"/>
      <c r="N19" s="205"/>
    </row>
    <row r="20" spans="1:14" x14ac:dyDescent="0.25">
      <c r="A20" s="181" t="s">
        <v>154</v>
      </c>
      <c r="B20" s="317">
        <v>652</v>
      </c>
      <c r="C20" s="317">
        <v>660</v>
      </c>
      <c r="D20" s="187">
        <v>656</v>
      </c>
      <c r="E20" s="328">
        <v>656</v>
      </c>
      <c r="F20" s="200">
        <v>647</v>
      </c>
      <c r="G20" s="200">
        <v>604</v>
      </c>
      <c r="H20" s="200">
        <v>607</v>
      </c>
      <c r="I20" s="187">
        <v>599</v>
      </c>
      <c r="J20" s="200">
        <v>599</v>
      </c>
      <c r="K20" s="200">
        <v>594</v>
      </c>
      <c r="L20" s="200">
        <v>554</v>
      </c>
      <c r="M20" s="200">
        <v>566</v>
      </c>
      <c r="N20" s="187">
        <v>574</v>
      </c>
    </row>
    <row r="21" spans="1:14" ht="18" x14ac:dyDescent="0.25">
      <c r="A21" s="181" t="s">
        <v>157</v>
      </c>
      <c r="B21" s="318">
        <v>542</v>
      </c>
      <c r="C21" s="318">
        <v>554</v>
      </c>
      <c r="D21" s="180">
        <v>517</v>
      </c>
      <c r="E21" s="319">
        <v>522</v>
      </c>
      <c r="F21" s="320">
        <v>534</v>
      </c>
      <c r="G21" s="320">
        <v>526</v>
      </c>
      <c r="H21" s="320">
        <v>531</v>
      </c>
      <c r="I21" s="95">
        <v>512</v>
      </c>
      <c r="J21" s="320">
        <v>529</v>
      </c>
      <c r="K21" s="320">
        <v>523</v>
      </c>
      <c r="L21" s="320">
        <v>530</v>
      </c>
      <c r="M21" s="320">
        <v>501</v>
      </c>
      <c r="N21" s="95">
        <v>512</v>
      </c>
    </row>
    <row r="22" spans="1:14" ht="18" x14ac:dyDescent="0.25">
      <c r="A22" s="181" t="s">
        <v>136</v>
      </c>
      <c r="B22" s="321">
        <v>0.68</v>
      </c>
      <c r="C22" s="321">
        <v>0.72</v>
      </c>
      <c r="D22" s="207">
        <v>0.73</v>
      </c>
      <c r="E22" s="322">
        <v>0.71399999999999997</v>
      </c>
      <c r="F22" s="323">
        <v>0.69</v>
      </c>
      <c r="G22" s="323">
        <v>0.70499999999999996</v>
      </c>
      <c r="H22" s="323">
        <v>0.78700000000000003</v>
      </c>
      <c r="I22" s="208">
        <v>0.72</v>
      </c>
      <c r="J22" s="323">
        <v>0.7</v>
      </c>
      <c r="K22" s="323">
        <v>0.71</v>
      </c>
      <c r="L22" s="323">
        <v>0.71</v>
      </c>
      <c r="M22" s="323">
        <v>0.73</v>
      </c>
      <c r="N22" s="208">
        <v>0.75</v>
      </c>
    </row>
    <row r="23" spans="1:14" x14ac:dyDescent="0.25">
      <c r="B23" s="324"/>
      <c r="C23" s="324"/>
      <c r="D23" s="206"/>
      <c r="E23" s="325"/>
      <c r="F23" s="326"/>
      <c r="G23" s="326"/>
      <c r="H23" s="326"/>
      <c r="I23" s="205"/>
      <c r="J23" s="326"/>
      <c r="K23" s="326"/>
      <c r="L23" s="326"/>
      <c r="M23" s="326"/>
      <c r="N23" s="205"/>
    </row>
    <row r="24" spans="1:14" ht="18" x14ac:dyDescent="0.25">
      <c r="A24" s="248" t="s">
        <v>138</v>
      </c>
      <c r="B24" s="324"/>
      <c r="C24" s="324"/>
      <c r="D24" s="206"/>
      <c r="E24" s="325"/>
      <c r="F24" s="326"/>
      <c r="G24" s="326"/>
      <c r="H24" s="326"/>
      <c r="I24" s="205"/>
      <c r="J24" s="326"/>
      <c r="K24" s="326"/>
      <c r="L24" s="326"/>
      <c r="M24" s="326"/>
      <c r="N24" s="205"/>
    </row>
    <row r="25" spans="1:14" x14ac:dyDescent="0.25">
      <c r="A25" s="181" t="s">
        <v>154</v>
      </c>
      <c r="B25" s="317">
        <v>301</v>
      </c>
      <c r="C25" s="317">
        <v>296</v>
      </c>
      <c r="D25" s="187">
        <v>288</v>
      </c>
      <c r="E25" s="328">
        <v>288</v>
      </c>
      <c r="F25" s="200">
        <v>298</v>
      </c>
      <c r="G25" s="200">
        <v>301</v>
      </c>
      <c r="H25" s="200">
        <v>313</v>
      </c>
      <c r="I25" s="187">
        <v>349</v>
      </c>
      <c r="J25" s="200">
        <v>349</v>
      </c>
      <c r="K25" s="200">
        <v>354</v>
      </c>
      <c r="L25" s="200">
        <v>364</v>
      </c>
      <c r="M25" s="200">
        <v>360</v>
      </c>
      <c r="N25" s="187">
        <v>344</v>
      </c>
    </row>
    <row r="26" spans="1:14" ht="15.6" x14ac:dyDescent="0.3">
      <c r="B26" s="329"/>
      <c r="C26" s="329"/>
      <c r="D26" s="206"/>
      <c r="E26" s="325"/>
      <c r="F26" s="84"/>
      <c r="G26" s="84"/>
      <c r="H26" s="84"/>
      <c r="I26" s="205"/>
      <c r="J26" s="84"/>
      <c r="K26" s="84"/>
      <c r="L26" s="84"/>
      <c r="M26" s="84"/>
      <c r="N26" s="205"/>
    </row>
    <row r="27" spans="1:14" ht="17.45" x14ac:dyDescent="0.3">
      <c r="A27" s="248" t="s">
        <v>139</v>
      </c>
      <c r="B27" s="329"/>
      <c r="C27" s="329"/>
      <c r="D27" s="206"/>
      <c r="E27" s="325"/>
      <c r="F27" s="84"/>
      <c r="G27" s="84"/>
      <c r="H27" s="84"/>
      <c r="I27" s="205"/>
      <c r="J27" s="84"/>
      <c r="K27" s="84"/>
      <c r="L27" s="84"/>
      <c r="M27" s="84"/>
      <c r="N27" s="205"/>
    </row>
    <row r="28" spans="1:14" ht="15.6" x14ac:dyDescent="0.3">
      <c r="A28" s="181" t="s">
        <v>154</v>
      </c>
      <c r="B28" s="330">
        <v>659</v>
      </c>
      <c r="C28" s="330">
        <v>657</v>
      </c>
      <c r="D28" s="316">
        <v>647</v>
      </c>
      <c r="E28" s="328">
        <v>647</v>
      </c>
      <c r="F28" s="331">
        <v>624</v>
      </c>
      <c r="G28" s="331">
        <v>606</v>
      </c>
      <c r="H28" s="331">
        <v>601</v>
      </c>
      <c r="I28" s="316">
        <v>599</v>
      </c>
      <c r="J28" s="331">
        <v>599</v>
      </c>
      <c r="K28" s="331">
        <v>594</v>
      </c>
      <c r="L28" s="331">
        <v>551</v>
      </c>
      <c r="M28" s="331">
        <v>556</v>
      </c>
      <c r="N28" s="316">
        <v>566</v>
      </c>
    </row>
    <row r="29" spans="1:14" ht="15.6" x14ac:dyDescent="0.3">
      <c r="L29" s="81"/>
    </row>
    <row r="31" spans="1:14" x14ac:dyDescent="0.25">
      <c r="A31" s="209"/>
      <c r="B31" s="209"/>
      <c r="C31" s="209"/>
      <c r="D31" s="209"/>
      <c r="E31" s="209"/>
      <c r="F31" s="209"/>
      <c r="G31" s="209"/>
      <c r="H31" s="209"/>
      <c r="I31" s="209"/>
      <c r="J31" s="209"/>
      <c r="K31" s="209"/>
      <c r="L31" s="209"/>
      <c r="M31" s="209"/>
      <c r="N31" s="209"/>
    </row>
    <row r="32" spans="1:14" ht="28.5" customHeight="1" x14ac:dyDescent="0.25">
      <c r="A32" s="408" t="s">
        <v>137</v>
      </c>
      <c r="B32" s="408"/>
      <c r="C32" s="408"/>
      <c r="D32" s="408"/>
      <c r="E32" s="408"/>
      <c r="F32" s="408"/>
      <c r="G32" s="408"/>
      <c r="H32" s="408"/>
      <c r="I32" s="408"/>
      <c r="J32" s="408"/>
      <c r="K32" s="408"/>
      <c r="L32" s="408"/>
      <c r="M32" s="408"/>
      <c r="N32" s="408"/>
    </row>
    <row r="33" spans="1:14" ht="5.0999999999999996" customHeight="1" x14ac:dyDescent="0.25"/>
    <row r="34" spans="1:14" ht="42" customHeight="1" x14ac:dyDescent="0.25">
      <c r="A34" s="408" t="s">
        <v>163</v>
      </c>
      <c r="B34" s="408"/>
      <c r="C34" s="408"/>
      <c r="D34" s="408"/>
      <c r="E34" s="408"/>
      <c r="F34" s="408"/>
      <c r="G34" s="408"/>
      <c r="H34" s="408"/>
      <c r="I34" s="408"/>
      <c r="J34" s="408"/>
      <c r="K34" s="408"/>
      <c r="L34" s="408"/>
      <c r="M34" s="408"/>
      <c r="N34" s="408"/>
    </row>
    <row r="35" spans="1:14" ht="5.0999999999999996" customHeight="1" x14ac:dyDescent="0.25">
      <c r="A35" s="408" t="s">
        <v>148</v>
      </c>
      <c r="B35" s="408"/>
      <c r="C35" s="408"/>
      <c r="D35" s="408"/>
      <c r="E35" s="408"/>
      <c r="F35" s="408"/>
      <c r="G35" s="408"/>
      <c r="H35" s="408"/>
      <c r="I35" s="408"/>
      <c r="J35" s="408"/>
      <c r="K35" s="408"/>
      <c r="L35" s="408"/>
      <c r="M35" s="408"/>
      <c r="N35" s="408"/>
    </row>
    <row r="36" spans="1:14" ht="36.75" customHeight="1" x14ac:dyDescent="0.25">
      <c r="A36" s="408"/>
      <c r="B36" s="408"/>
      <c r="C36" s="408"/>
      <c r="D36" s="408"/>
      <c r="E36" s="408"/>
      <c r="F36" s="408"/>
      <c r="G36" s="408"/>
      <c r="H36" s="408"/>
      <c r="I36" s="408"/>
      <c r="J36" s="408"/>
      <c r="K36" s="408"/>
      <c r="L36" s="408"/>
      <c r="M36" s="408"/>
      <c r="N36" s="408"/>
    </row>
    <row r="37" spans="1:14" x14ac:dyDescent="0.25">
      <c r="A37" s="210"/>
      <c r="B37" s="210"/>
      <c r="C37" s="210"/>
      <c r="D37" s="210"/>
      <c r="E37" s="210"/>
      <c r="F37" s="210"/>
      <c r="G37" s="210"/>
      <c r="H37" s="210"/>
      <c r="I37" s="210"/>
      <c r="J37" s="210"/>
      <c r="K37" s="210"/>
      <c r="L37" s="210"/>
      <c r="M37" s="210"/>
      <c r="N37" s="210"/>
    </row>
  </sheetData>
  <customSheetViews>
    <customSheetView guid="{F07C7E31-D41B-4275-B958-CFF793B175F0}" scale="90" fitToPage="1" hiddenColumns="1">
      <selection activeCell="B28" sqref="B28"/>
      <pageMargins left="0.25" right="0.25" top="0.75" bottom="0.75" header="0.3" footer="0.3"/>
      <pageSetup scale="58" fitToHeight="0" orientation="landscape" r:id="rId1"/>
      <headerFooter>
        <oddFooter>&amp;LFTI Consulting, Inc.&amp;CPage &amp;P</oddFooter>
      </headerFooter>
    </customSheetView>
    <customSheetView guid="{E06EC13E-6AFB-4099-9B46-C1AE6E9E5D65}" scale="90" showPageBreaks="1" fitToPage="1" printArea="1" hiddenColumns="1">
      <selection activeCell="B28" sqref="B28"/>
      <pageMargins left="0.25" right="0.25" top="0.75" bottom="0.75" header="0.3" footer="0.3"/>
      <pageSetup scale="52" fitToHeight="0" orientation="landscape" r:id="rId2"/>
      <headerFooter>
        <oddFooter>&amp;LFTI Consulting, Inc.&amp;CPage &amp;P</oddFooter>
      </headerFooter>
    </customSheetView>
  </customSheetViews>
  <mergeCells count="6">
    <mergeCell ref="A35:N36"/>
    <mergeCell ref="A1:N1"/>
    <mergeCell ref="A2:N2"/>
    <mergeCell ref="A3:N3"/>
    <mergeCell ref="A32:N32"/>
    <mergeCell ref="A34:N34"/>
  </mergeCells>
  <pageMargins left="0.25" right="0.25" top="0.75" bottom="0.75" header="0.3" footer="0.3"/>
  <pageSetup scale="60" fitToHeight="0" orientation="landscape" r:id="rId3"/>
  <headerFooter>
    <oddFooter>&amp;LFTI Consulting, Inc.&amp;CPage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Earnings Script ---&gt;</vt:lpstr>
      <vt:lpstr>FP&amp;A Check</vt:lpstr>
      <vt:lpstr>FP&amp;A Check (2)</vt:lpstr>
      <vt:lpstr>Roadshow --&gt;</vt:lpstr>
      <vt:lpstr>Rec of NI to Adj EPS</vt:lpstr>
      <vt:lpstr>Rec of NI to Adjusted EBITDA</vt:lpstr>
      <vt:lpstr>Financials - Consolidated</vt:lpstr>
      <vt:lpstr>Financials - Segment</vt:lpstr>
      <vt:lpstr>Metrics - Segment</vt:lpstr>
      <vt:lpstr>Non-GAAP Rec. NI to Adj EBITDA </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 '!Print_Area</vt:lpstr>
    </vt:vector>
  </TitlesOfParts>
  <Company>FTI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Mundackal, Sonia</dc:creator>
  <cp:lastModifiedBy>Lee, Minji</cp:lastModifiedBy>
  <cp:lastPrinted>2017-07-27T01:20:34Z</cp:lastPrinted>
  <dcterms:created xsi:type="dcterms:W3CDTF">2016-03-11T19:30:40Z</dcterms:created>
  <dcterms:modified xsi:type="dcterms:W3CDTF">2017-07-27T01:27:09Z</dcterms:modified>
</cp:coreProperties>
</file>