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us_east\boscorp\ITO\Investor Relations\Quarterly Earnings Materials\4Q21\FINALS\"/>
    </mc:Choice>
  </mc:AlternateContent>
  <xr:revisionPtr revIDLastSave="0" documentId="13_ncr:1_{1AF32971-8A02-448D-B794-7362DBF14477}" xr6:coauthVersionLast="47" xr6:coauthVersionMax="47" xr10:uidLastSave="{00000000-0000-0000-0000-000000000000}"/>
  <bookViews>
    <workbookView xWindow="-28920" yWindow="-5460" windowWidth="29040" windowHeight="15840" tabRatio="892" xr2:uid="{00000000-000D-0000-FFFF-FFFF00000000}"/>
  </bookViews>
  <sheets>
    <sheet name="Financials - Consolidated" sheetId="7" r:id="rId1"/>
    <sheet name="Financials - Segment" sheetId="2" r:id="rId2"/>
    <sheet name="Metrics - Segment" sheetId="3" r:id="rId3"/>
    <sheet name="Non-GAAP Rec. NI to Adj. EBITDA" sheetId="4" r:id="rId4"/>
    <sheet name="Non-GAAP Rec. - Segment" sheetId="5" r:id="rId5"/>
    <sheet name="End Notes" sheetId="6" r:id="rId6"/>
  </sheets>
  <definedNames>
    <definedName name="_xlnm.Print_Area" localSheetId="5">'End Notes'!$A$1:$M$25</definedName>
    <definedName name="_xlnm.Print_Area" localSheetId="0">'Financials - Consolidated'!$A$1:$Q$53</definedName>
    <definedName name="_xlnm.Print_Area" localSheetId="1">'Financials - Segment'!$A$1:$V$36</definedName>
    <definedName name="_xlnm.Print_Area" localSheetId="2">'Metrics - Segment'!$A$1:$V$30</definedName>
    <definedName name="_xlnm.Print_Area" localSheetId="4">'Non-GAAP Rec. - Segment'!$A$1:$V$54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9" i="7" l="1"/>
  <c r="C17" i="7"/>
  <c r="B17" i="7"/>
  <c r="C18" i="7"/>
  <c r="B18" i="7"/>
  <c r="C38" i="7"/>
  <c r="C35" i="7"/>
  <c r="C26" i="7"/>
  <c r="B31" i="7"/>
  <c r="C24" i="2"/>
  <c r="C36" i="2"/>
  <c r="C30" i="2"/>
  <c r="B36" i="2"/>
  <c r="B30" i="2"/>
  <c r="B24" i="2"/>
  <c r="C18" i="2"/>
  <c r="B18" i="2"/>
  <c r="C12" i="2"/>
  <c r="B12" i="2"/>
  <c r="C34" i="2"/>
  <c r="B34" i="2"/>
  <c r="C28" i="2"/>
  <c r="B28" i="2"/>
  <c r="C22" i="2"/>
  <c r="B22" i="2"/>
  <c r="B16" i="2"/>
  <c r="C16" i="2"/>
  <c r="C10" i="2"/>
  <c r="B10" i="2"/>
  <c r="C30" i="7"/>
  <c r="B30" i="7"/>
  <c r="C32" i="7"/>
  <c r="B38" i="7"/>
  <c r="B35" i="7"/>
  <c r="B26" i="7"/>
  <c r="C23" i="7"/>
  <c r="B22" i="7"/>
  <c r="C14" i="7"/>
  <c r="C10" i="7"/>
  <c r="C31" i="7"/>
  <c r="C22" i="7"/>
  <c r="C13" i="7"/>
  <c r="C9" i="7"/>
  <c r="B13" i="7"/>
  <c r="B9" i="7"/>
  <c r="K33" i="4"/>
  <c r="J19" i="7"/>
</calcChain>
</file>

<file path=xl/sharedStrings.xml><?xml version="1.0" encoding="utf-8"?>
<sst xmlns="http://schemas.openxmlformats.org/spreadsheetml/2006/main" count="313" uniqueCount="111">
  <si>
    <t>FTI CONSULTING, INC.</t>
  </si>
  <si>
    <t>(All numbers in $000s, except for per share data, DSO and percentages)</t>
  </si>
  <si>
    <t>Q1 2018</t>
  </si>
  <si>
    <t>FY2017</t>
  </si>
  <si>
    <t>CONSOLIDATED</t>
  </si>
  <si>
    <t>Revenues</t>
  </si>
  <si>
    <t>N/A</t>
  </si>
  <si>
    <t>N/M</t>
  </si>
  <si>
    <t>Balance Sheet/Cash Flow</t>
  </si>
  <si>
    <t>Cash and cash equivalents</t>
  </si>
  <si>
    <t>Accounts receivable, net</t>
  </si>
  <si>
    <t>Net cash provided by (used in) operating activities</t>
  </si>
  <si>
    <t>Purchases of property and equipment</t>
  </si>
  <si>
    <t>Payments for acquisition of businesses, net of cash received</t>
  </si>
  <si>
    <t>Purchase and retirement of common stock</t>
  </si>
  <si>
    <t>(All numbers in $000s, except for percentages)</t>
  </si>
  <si>
    <t>SEGMENT</t>
  </si>
  <si>
    <t>CORPORATE FINANCE &amp; RESTRUCTURING</t>
  </si>
  <si>
    <t>Revenues</t>
  </si>
  <si>
    <t>% of Total Revenues</t>
  </si>
  <si>
    <t>Adjusted Segment EBITDA</t>
  </si>
  <si>
    <t>Adjusted Segment EBITDA Margin</t>
  </si>
  <si>
    <t>FORENSIC AND LITIGATION CONSULTING</t>
  </si>
  <si>
    <t>ECONOMIC CONSULTING</t>
  </si>
  <si>
    <t>TECHNOLOGY</t>
  </si>
  <si>
    <t>STRATEGIC COMMUNICATIONS</t>
  </si>
  <si>
    <t>SELECTED OPERATING DATA</t>
  </si>
  <si>
    <t>Revenue-Generating Headcount (as of period end)</t>
  </si>
  <si>
    <t>(All numbers in $000s, except for per share data)</t>
  </si>
  <si>
    <t>Interest income and other</t>
  </si>
  <si>
    <t>Interest expense</t>
  </si>
  <si>
    <t>Loss on early extinguishment of debt</t>
  </si>
  <si>
    <t>Depreciation and amortization</t>
  </si>
  <si>
    <t>Special charges</t>
  </si>
  <si>
    <t>Remeasurement of acquisition-related contingent consideration</t>
  </si>
  <si>
    <t>Tax impact of loss on early extinguishment of debt</t>
  </si>
  <si>
    <t>Tax impact of special charges</t>
  </si>
  <si>
    <t>Tax impact of remeasurement of acquisition-related contingent consideration</t>
  </si>
  <si>
    <t>(All numbers in $000s)</t>
  </si>
  <si>
    <t>Segment Operating Income</t>
  </si>
  <si>
    <t>UNALLOCATED CORPORATE EXPENSES</t>
  </si>
  <si>
    <t>Operating Loss</t>
  </si>
  <si>
    <t>END NOTES</t>
  </si>
  <si>
    <t>NON-GAAP FINANCIAL MEASURES</t>
  </si>
  <si>
    <t>Impact of 2017 Tax Act</t>
  </si>
  <si>
    <t>SEGMENT SELECTED FINANCIAL DATA</t>
  </si>
  <si>
    <t>Q2 2018</t>
  </si>
  <si>
    <t>Q3 2018</t>
  </si>
  <si>
    <t>Gain on sale of business</t>
  </si>
  <si>
    <t>Non-cash interest expense on convertible notes</t>
  </si>
  <si>
    <t xml:space="preserve">Tax impact of non-cash interest expense on convertible notes </t>
  </si>
  <si>
    <t>FY2018</t>
  </si>
  <si>
    <t>Q4 2018</t>
  </si>
  <si>
    <t>SELECTED FINANCIAL DATA</t>
  </si>
  <si>
    <t>FY2019</t>
  </si>
  <si>
    <t>Q4 2019</t>
  </si>
  <si>
    <t>Q3 2019</t>
  </si>
  <si>
    <t>Q2 2019</t>
  </si>
  <si>
    <t>Q1 2019</t>
  </si>
  <si>
    <t>SG&amp;A (as % of revenues)</t>
  </si>
  <si>
    <t>Direct Costs</t>
  </si>
  <si>
    <t>—</t>
  </si>
  <si>
    <t>Q1 2020</t>
  </si>
  <si>
    <t xml:space="preserve">Segment Operating Income </t>
  </si>
  <si>
    <t>Q2 2020</t>
  </si>
  <si>
    <r>
      <t xml:space="preserve">Total debt </t>
    </r>
    <r>
      <rPr>
        <vertAlign val="superscript"/>
        <sz val="12"/>
        <color rgb="FF000000"/>
        <rFont val="Calibri"/>
        <family val="2"/>
      </rPr>
      <t>(7)</t>
    </r>
  </si>
  <si>
    <r>
      <t xml:space="preserve">Free Cash Flow </t>
    </r>
    <r>
      <rPr>
        <vertAlign val="superscript"/>
        <sz val="12"/>
        <color rgb="FF000000"/>
        <rFont val="Calibri"/>
        <family val="2"/>
      </rPr>
      <t>(6)</t>
    </r>
  </si>
  <si>
    <r>
      <t xml:space="preserve">Days Sales Outstanding ("DSO") </t>
    </r>
    <r>
      <rPr>
        <vertAlign val="superscript"/>
        <sz val="12"/>
        <color rgb="FF000000"/>
        <rFont val="Calibri"/>
        <family val="2"/>
      </rPr>
      <t>(5)</t>
    </r>
  </si>
  <si>
    <r>
      <t xml:space="preserve"> Y/Y Growth Rate</t>
    </r>
    <r>
      <rPr>
        <vertAlign val="superscript"/>
        <sz val="12"/>
        <color rgb="FF000000"/>
        <rFont val="Calibri"/>
        <family val="2"/>
      </rPr>
      <t xml:space="preserve"> (1)</t>
    </r>
  </si>
  <si>
    <r>
      <t xml:space="preserve"> Y/Y Growth Rate </t>
    </r>
    <r>
      <rPr>
        <vertAlign val="superscript"/>
        <sz val="12"/>
        <color rgb="FF000000"/>
        <rFont val="Calibri"/>
        <family val="2"/>
      </rPr>
      <t>(1)</t>
    </r>
    <r>
      <rPr>
        <sz val="12"/>
        <color rgb="FF000000"/>
        <rFont val="Calibri"/>
        <family val="2"/>
      </rPr>
      <t xml:space="preserve"> </t>
    </r>
  </si>
  <si>
    <r>
      <t xml:space="preserve"> Y/Y Growth Rate </t>
    </r>
    <r>
      <rPr>
        <vertAlign val="superscript"/>
        <sz val="12"/>
        <color rgb="FF000000"/>
        <rFont val="Calibri"/>
        <family val="2"/>
      </rPr>
      <t>(1)</t>
    </r>
  </si>
  <si>
    <r>
      <t xml:space="preserve"> Q/Q Growth Rate </t>
    </r>
    <r>
      <rPr>
        <vertAlign val="superscript"/>
        <sz val="12"/>
        <color rgb="FF000000"/>
        <rFont val="Calibri"/>
        <family val="2"/>
      </rPr>
      <t>(2)</t>
    </r>
  </si>
  <si>
    <r>
      <t xml:space="preserve">Adjusted EBITDA Margin </t>
    </r>
    <r>
      <rPr>
        <vertAlign val="superscript"/>
        <sz val="12"/>
        <color rgb="FF000000"/>
        <rFont val="Calibri"/>
        <family val="2"/>
      </rPr>
      <t>(3)</t>
    </r>
  </si>
  <si>
    <r>
      <t xml:space="preserve">Adjusted EBITDA </t>
    </r>
    <r>
      <rPr>
        <b/>
        <vertAlign val="superscript"/>
        <sz val="12"/>
        <color rgb="FF000000"/>
        <rFont val="Calibri"/>
        <family val="2"/>
      </rPr>
      <t>(3)</t>
    </r>
  </si>
  <si>
    <t>Segment Operating Income (Loss)</t>
  </si>
  <si>
    <t>RECONCILIATION OF SEGMENT OPERATING INCOME (LOSS) TO ADJUSTED SEGMENT EBITDA</t>
  </si>
  <si>
    <t>Q3 2020</t>
  </si>
  <si>
    <t>(Unaudited)</t>
  </si>
  <si>
    <t xml:space="preserve">Net income </t>
  </si>
  <si>
    <t>Operating income</t>
  </si>
  <si>
    <t>Q4 2020</t>
  </si>
  <si>
    <t>FY2020</t>
  </si>
  <si>
    <t>Amortization of intangible assets</t>
  </si>
  <si>
    <t>Q1 2021</t>
  </si>
  <si>
    <t>Income tax provision</t>
  </si>
  <si>
    <t>Q2 2021</t>
  </si>
  <si>
    <t>Q3 2021</t>
  </si>
  <si>
    <t xml:space="preserve">  </t>
  </si>
  <si>
    <t xml:space="preserve">FTI CONSULTING, INC. </t>
  </si>
  <si>
    <t>RECONCILIATIONS OF NET INCOME TO ADJUSTED EBITDA AND EARNINGS PER DILUTED SHARE TO ADJUSTED EARNINGS PER DILUTED SHARE</t>
  </si>
  <si>
    <t>Selling, General &amp; Administrative Expense ("SG&amp;A")</t>
  </si>
  <si>
    <r>
      <t xml:space="preserve">Earnings per Diluted Share </t>
    </r>
    <r>
      <rPr>
        <b/>
        <vertAlign val="superscript"/>
        <sz val="12"/>
        <color rgb="FF000000"/>
        <rFont val="Calibri"/>
        <family val="2"/>
      </rPr>
      <t>(4)</t>
    </r>
  </si>
  <si>
    <r>
      <t xml:space="preserve">Adjusted Earnings per Diluted Share </t>
    </r>
    <r>
      <rPr>
        <b/>
        <vertAlign val="superscript"/>
        <sz val="12"/>
        <color rgb="FF000000"/>
        <rFont val="Calibri"/>
        <family val="2"/>
      </rPr>
      <t>(3)(4)</t>
    </r>
  </si>
  <si>
    <r>
      <t xml:space="preserve">
N/A - Not applicable
</t>
    </r>
    <r>
      <rPr>
        <vertAlign val="superscript"/>
        <sz val="12"/>
        <color theme="3"/>
        <rFont val="Calibri"/>
        <family val="2"/>
      </rPr>
      <t xml:space="preserve">(1) </t>
    </r>
    <r>
      <rPr>
        <sz val="12"/>
        <color theme="3"/>
        <rFont val="Calibri"/>
        <family val="2"/>
      </rPr>
      <t xml:space="preserve">Y/Y Growth Rate is the percentage increase or decrease of Revenues, Direct Costs, SG&amp;A, Operating income, Net income, Adjusted EBITDA, Earnings per Diluted Share or Adjusted Earnings per Diluted Share compared to the same period in the prior year.
</t>
    </r>
    <r>
      <rPr>
        <vertAlign val="superscript"/>
        <sz val="12"/>
        <color theme="3"/>
        <rFont val="Calibri"/>
        <family val="2"/>
      </rPr>
      <t>(2)</t>
    </r>
    <r>
      <rPr>
        <sz val="12"/>
        <color theme="3"/>
        <rFont val="Calibri"/>
        <family val="2"/>
      </rPr>
      <t xml:space="preserve"> Q/Q Growth Rate is the percentage increase or decrease of Revenues, Direct Costs, SG&amp;A, Operating income, Net income or Adjusted EBITDA compared to the prior sequential period.
</t>
    </r>
    <r>
      <rPr>
        <vertAlign val="superscript"/>
        <sz val="12"/>
        <color theme="3"/>
        <rFont val="Calibri"/>
        <family val="2"/>
      </rPr>
      <t>(3)</t>
    </r>
    <r>
      <rPr>
        <sz val="12"/>
        <color theme="3"/>
        <rFont val="Calibri"/>
        <family val="2"/>
      </rPr>
      <t xml:space="preserve"> See “RECONCILIATIONS OF NET INCOME TO ADJUSTED EBITDA AND EARNINGS PER DILUTED SHARE TO ADJUSTED EARNINGS PER DILUTED SHARE” and “END NOTES: NON-GAAP FINANCIAL MEASURES” for the reconciliations and definitions of Adjusted EBITDA and Adjusted Earnings per Diluted Share, which are non-GAAP financial measures, to the most directly comparable GAAP financial measures and for the definition of Adjusted EBITDA Margin, which is a non-GAAP financial measure.
</t>
    </r>
    <r>
      <rPr>
        <vertAlign val="superscript"/>
        <sz val="12"/>
        <color theme="3"/>
        <rFont val="Calibri"/>
        <family val="2"/>
      </rPr>
      <t>(4)</t>
    </r>
    <r>
      <rPr>
        <sz val="12"/>
        <color theme="3"/>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color theme="3"/>
        <rFont val="Calibri"/>
        <family val="2"/>
      </rPr>
      <t>(5)</t>
    </r>
    <r>
      <rPr>
        <sz val="12"/>
        <color theme="3"/>
        <rFont val="Calibri"/>
        <family val="2"/>
      </rPr>
      <t xml:space="preserve"> DSO is a performance measure used to assess how quickly the Company collects accounts receivable. We calculate DSO at the end of each reporting period by dividing net accounts receivable reduced by billings in excess of services provided, by revenues for the quarter, adjusted for changes in foreign exchange rates. We multiply the result by the number of days in the quarter.
</t>
    </r>
    <r>
      <rPr>
        <vertAlign val="superscript"/>
        <sz val="12"/>
        <color theme="3"/>
        <rFont val="Calibri"/>
        <family val="2"/>
      </rPr>
      <t>(6)</t>
    </r>
    <r>
      <rPr>
        <sz val="12"/>
        <color theme="3"/>
        <rFont val="Calibri"/>
        <family val="2"/>
      </rPr>
      <t xml:space="preserve"> See “END NOTES: NON-GAAP FINANCIAL MEASURES” for the definition of Free Cash Flow, which is a non-GAAP financial measure. The reconciliation of Free Cash Flow to the most directly comparable GAAP financial measure is not separately presented, as the components of the reconciliation are presented above.
</t>
    </r>
    <r>
      <rPr>
        <vertAlign val="superscript"/>
        <sz val="12"/>
        <color theme="3"/>
        <rFont val="Calibri"/>
        <family val="2"/>
      </rPr>
      <t>(7)</t>
    </r>
    <r>
      <rPr>
        <sz val="12"/>
        <color theme="3"/>
        <rFont val="Calibri"/>
        <family val="2"/>
      </rPr>
      <t xml:space="preserve"> Total debt excludes the impact of unamortized deferred issuance costs and unamortized deferred debt discount related to our 2.0% convertible senior notes due 2023. </t>
    </r>
  </si>
  <si>
    <t>FY2021</t>
  </si>
  <si>
    <t>Q4 2021</t>
  </si>
  <si>
    <r>
      <t xml:space="preserve">Average Billable Rate </t>
    </r>
    <r>
      <rPr>
        <vertAlign val="superscript"/>
        <sz val="12"/>
        <color rgb="FF000000"/>
        <rFont val="Calibri"/>
        <family val="2"/>
      </rPr>
      <t>(1)</t>
    </r>
  </si>
  <si>
    <r>
      <t xml:space="preserve">Utilization </t>
    </r>
    <r>
      <rPr>
        <vertAlign val="superscript"/>
        <sz val="12"/>
        <color rgb="FF000000"/>
        <rFont val="Calibri"/>
        <family val="2"/>
      </rPr>
      <t>(2)</t>
    </r>
  </si>
  <si>
    <r>
      <t xml:space="preserve">TECHNOLOGY </t>
    </r>
    <r>
      <rPr>
        <b/>
        <vertAlign val="superscript"/>
        <sz val="12"/>
        <color rgb="FF000000"/>
        <rFont val="Calibri"/>
        <family val="2"/>
      </rPr>
      <t>(3)</t>
    </r>
  </si>
  <si>
    <r>
      <t xml:space="preserve">STRATEGIC COMMUNICATIONS </t>
    </r>
    <r>
      <rPr>
        <b/>
        <vertAlign val="superscript"/>
        <sz val="12"/>
        <color rgb="FF000000"/>
        <rFont val="Calibri"/>
        <family val="2"/>
      </rPr>
      <t>(3)</t>
    </r>
  </si>
  <si>
    <r>
      <t xml:space="preserve">Adjusted EBITDA </t>
    </r>
    <r>
      <rPr>
        <b/>
        <vertAlign val="superscript"/>
        <sz val="12"/>
        <color rgb="FF000000"/>
        <rFont val="Calibri"/>
        <family val="2"/>
      </rPr>
      <t>(1)</t>
    </r>
  </si>
  <si>
    <r>
      <t xml:space="preserve">Earnings per Diluted Share </t>
    </r>
    <r>
      <rPr>
        <b/>
        <vertAlign val="superscript"/>
        <sz val="12"/>
        <color rgb="FF000000"/>
        <rFont val="Calibri"/>
        <family val="2"/>
      </rPr>
      <t>(2)</t>
    </r>
  </si>
  <si>
    <r>
      <t xml:space="preserve">Tax impact of gain on sale of business </t>
    </r>
    <r>
      <rPr>
        <vertAlign val="superscript"/>
        <sz val="12"/>
        <color rgb="FF000000"/>
        <rFont val="Calibri"/>
        <family val="2"/>
      </rPr>
      <t>(3)</t>
    </r>
  </si>
  <si>
    <r>
      <t xml:space="preserve">Adjusted Earnings per Diluted Share </t>
    </r>
    <r>
      <rPr>
        <b/>
        <vertAlign val="superscript"/>
        <sz val="12"/>
        <color rgb="FF000000"/>
        <rFont val="Calibri"/>
        <family val="2"/>
      </rPr>
      <t>(1)(2)</t>
    </r>
  </si>
  <si>
    <r>
      <rPr>
        <vertAlign val="superscript"/>
        <sz val="12"/>
        <color theme="3"/>
        <rFont val="Calibri"/>
        <family val="2"/>
      </rPr>
      <t>(1)</t>
    </r>
    <r>
      <rPr>
        <sz val="12"/>
        <color theme="3"/>
        <rFont val="Calibri"/>
        <family val="2"/>
      </rPr>
      <t xml:space="preserve"> Average billable rate per hour is calculated by dividing revenues (excluding revenues from success fees, pass-through and outside consultants) for a period by the number of hours worked on client assignments during the same period.
</t>
    </r>
    <r>
      <rPr>
        <vertAlign val="superscript"/>
        <sz val="12"/>
        <color theme="3"/>
        <rFont val="Calibri"/>
        <family val="2"/>
      </rPr>
      <t>(2)</t>
    </r>
    <r>
      <rPr>
        <sz val="12"/>
        <color theme="3"/>
        <rFont val="Calibri"/>
        <family val="2"/>
      </rPr>
      <t xml:space="preserve"> We calculate the utilization rate for our billable professionals by dividing the number of hours that all of our billable professionals worked on client assignments during a period by the total available working hours for all of our billable professionals during the same period. Available hours are determined by the standard hours worked by each employee, adjusted for part-time hours, U.S. standard work weeks and local country holidays. Available working hours include vacation and professional training days but exclude holidays. Utilization rates are presented for our segments that primarily bill clients on an hourly basis.
</t>
    </r>
    <r>
      <rPr>
        <vertAlign val="superscript"/>
        <sz val="12"/>
        <color theme="3"/>
        <rFont val="Calibri"/>
        <family val="2"/>
      </rPr>
      <t>(3)</t>
    </r>
    <r>
      <rPr>
        <sz val="12"/>
        <color theme="3"/>
        <rFont val="Calibri"/>
        <family val="2"/>
      </rPr>
      <t xml:space="preserve"> We have not presented an average billable rate per hour or utilization for our Technology and Strategic Communications segments as most of the revenues of these segments are not based on billable hours.</t>
    </r>
  </si>
  <si>
    <r>
      <rPr>
        <vertAlign val="superscript"/>
        <sz val="12"/>
        <color theme="3"/>
        <rFont val="Calibri"/>
        <family val="2"/>
      </rPr>
      <t>(1)</t>
    </r>
    <r>
      <rPr>
        <sz val="12"/>
        <color theme="3"/>
        <rFont val="Calibri"/>
        <family val="2"/>
      </rPr>
      <t xml:space="preserve"> See “END NOTES: NON‐GAAP FINANCIAL MEASURES” for the definitions of Adjusted EBITDA and Adjusted Earnings per Diluted Share, which are non-GAAP financial measures.</t>
    </r>
  </si>
  <si>
    <r>
      <rPr>
        <vertAlign val="superscript"/>
        <sz val="12"/>
        <color theme="3"/>
        <rFont val="Calibri"/>
        <family val="2"/>
      </rPr>
      <t>(2)</t>
    </r>
    <r>
      <rPr>
        <sz val="12"/>
        <color theme="3"/>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t>
    </r>
  </si>
  <si>
    <r>
      <rPr>
        <vertAlign val="superscript"/>
        <sz val="12"/>
        <color theme="3"/>
        <rFont val="Calibri"/>
        <family val="2"/>
        <scheme val="minor"/>
      </rPr>
      <t>(1)</t>
    </r>
    <r>
      <rPr>
        <sz val="12"/>
        <color theme="3"/>
        <rFont val="Calibri"/>
        <family val="2"/>
        <scheme val="minor"/>
      </rPr>
      <t xml:space="preserve"> See “END NOTES: NON‐GAAP FINANCIAL MEASURES” for the definition of Adjusted EBITDA, which is a non‐GAAP financial measure.</t>
    </r>
  </si>
  <si>
    <t>In this presentation, we sometimes use information derived from consolidated and segment financial information that may not be presented in our financial statements or prepared in accordance with generally accepted accounting principles in the United States ("GAAP"). Certain of these measures are considered “non-GAAP financial measures” under the Securities and Exchange Commission ("SEC") rules. Specifically, we have referred to the following non-GAAP financial measures in this presentation:
    •      Adjusted EBITDA
    •      Adjusted EBITDA Margin 
    •      Adjusted Net Income
    •      Adjusted Earnings per Diluted Share
    •      Free Cash Flow
We have included the definitions of Segment Operating Income (Loss) and Adjusted Segment EBITDA, which are GAAP financial measures, below in order to more fully define the components of certain non-GAAP financial measures in this presentation. We define Segment Operating Income (Loss) as a segment’s share of consolidated operating income. We use Segment Operating Income (Loss) for the purpose of calculating Adjusted Segment EBITDA. We define Adjusted Segment EBITDA as a segment’s share of consolidated operating income before depreciation, amortization of intangible assets, remeasurement of acquisition-related contingent consideration, special charges and goodwill impairment charges. We use Adjusted Segment EBITDA as a basis to internally evaluate the financial performance of our segments because we believe it reflects current core operating performance and provides an indicator of the segment’s ability to generate cash. 
We define Adjusted EBITDA, which is a non-GAAP financial measure, as consolidated net income before income tax provision, other non-operating income (expense), depreciation, amortization of intangible assets, remeasurement of acquisition-related contingent consideration, special charges, goodwill impairment charges, gain or loss on sale of a business and losses on early extinguishment of debt. We believe that this non-GAAP financial measure, when considered together with our GAAP financial results and GAAP financial measures, provide management and investors with a more complete understanding of our operating results, including underlying trends. In addition, EBITDA is a common alternative measure of operating performance used by many of our competitors. It is used by investors, financial analysts, rating agencies and others to value and compare the financial performance of companies in our industry. Therefore, we also believe that this non-GAAP financial measure, considered along with corresponding GAAP financial measures, provide management and investors with additional information for comparison of our operating results with the operating results of other companies. We define Adjusted EBITDA Margin, which is a non-GAAP financial measure, as Adjusted EBITDA as a percentage of total revenues.
We define Adjusted Net Income and Adjusted Earnings per Diluted Share (“Adjusted EPS”), which are non-GAAP financial measures, as net income and earnings per diluted share ("EPS"), respectively, excluding the impact of remeasurement of acquisition-related contingent consideration, special charges, goodwill impairment charges, losses on early extinguishment of debt, non-cash interest expense on convertible notes and the gain or loss on sale of a business. We use Adjusted Net Income for the purpose of calculating Adjusted EPS. Management uses Adjusted EPS to assess total Company operating performance on a consistent basis. We believe that these non-GAAP financial measures, when considered together with our GAAP financial results and GAAP financial measures, provide management and investors with an additional understanding of our business operating results, including underlying trends.
We define Free Cash Flow, which is a non-GAAP financial measure, as net cash provided by (used in) operating activities less cash payments for purchases of property and equipment. We believe this non-GAAP financial measure, when considered together with our GAAP financial results, provides management and investors with an additional understanding of the Company’s ability to generate cash for ongoing business operations and other capital deployment.
Non-GAAP financial measures are not defined in the same manner by all companies and may not be comparable with other similarly titled measures of other companies. Non-GAAP financial measures should be considered in addition to, but not as a substitute for or superior to, the information contained in our Condensed Consolidated Statements of Comprehensive Income and Condensed Consolidated Statements of Cash Flows.</t>
  </si>
  <si>
    <r>
      <rPr>
        <vertAlign val="superscript"/>
        <sz val="12"/>
        <color theme="3"/>
        <rFont val="Calibri"/>
        <family val="2"/>
      </rPr>
      <t>(3)</t>
    </r>
    <r>
      <rPr>
        <sz val="12"/>
        <color theme="3"/>
        <rFont val="Calibri"/>
        <family val="2"/>
      </rPr>
      <t xml:space="preserve"> For Q1 2019, represents a discrete tax adjustment resulting from a change in estimate related to the accounting for the Ringtail e-discovery software and related business divestiture.</t>
    </r>
  </si>
  <si>
    <t xml:space="preserve">Weighted average number of common shares outstanding - diluted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</si>
</sst>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6" formatCode="&quot;$&quot;#,##0_);[Red]\(&quot;$&quot;#,##0\)"/>
    <numFmt numFmtId="8" formatCode="&quot;$&quot;#,##0.00_);[Red]\(&quot;$&quot;#,##0.00\)"/>
    <numFmt numFmtId="44" formatCode="_(&quot;$&quot;* #,##0.00_);_(&quot;$&quot;* \(#,##0.00\);_(&quot;$&quot;* &quot;-&quot;??_);_(@_)"/>
    <numFmt numFmtId="43" formatCode="_(* #,##0.00_);_(* \(#,##0.00\);_(* &quot;-&quot;??_);_(@_)"/>
    <numFmt numFmtId="164" formatCode="_(&quot;$&quot;* #,##0_)_%;_(&quot;$&quot;* \(#,##0\)_%;_(&quot;$&quot;* &quot;—&quot;_);_(@_)"/>
    <numFmt numFmtId="165" formatCode="#,##0.0_)%;\(#,##0.0\)%;&quot;—&quot;\%;_(@_)"/>
    <numFmt numFmtId="166" formatCode="#,##0.##########_)%;\(#,##0.##########\)%;&quot;—&quot;\%;_(@_)"/>
    <numFmt numFmtId="167" formatCode="_(#,##0,_)_%;_(\(#,##0,\)_%;_(&quot;—&quot;_);_(@_)"/>
    <numFmt numFmtId="168" formatCode="_(#,##0_)_%;_(\(#,##0\)_%;_(&quot;—&quot;_);_(@_)"/>
    <numFmt numFmtId="169" formatCode="_(#,##0.##########_);_(\(#,##0.##########\);_(&quot;—&quot;_);_(@_)"/>
    <numFmt numFmtId="170" formatCode="_(&quot;$&quot;* #,##0_);_(&quot;$&quot;* \(#,##0\);_(&quot;$&quot;* &quot;-&quot;??_);_(@_)"/>
    <numFmt numFmtId="171" formatCode="_(* #,##0_);_(* \(#,##0\);_(* &quot;-&quot;??_);_(@_)"/>
    <numFmt numFmtId="172" formatCode="0.0%"/>
    <numFmt numFmtId="173" formatCode="_(&quot;$&quot;* #,##0_);_(&quot;$&quot;* \(#,##0\);_(&quot;$&quot;* &quot;—&quot;_);_(@_)"/>
    <numFmt numFmtId="174" formatCode="_(#,##0_);_(\(#,##0\);_(&quot;—&quot;_);_(@_)"/>
    <numFmt numFmtId="175" formatCode="_(&quot;$&quot;* #,##0.00_);_(&quot;$&quot;* \(#,##0.00\);_(&quot;$&quot;* &quot;—&quot;_);_(@_)"/>
    <numFmt numFmtId="176" formatCode="_(#,##0.00_);_(\(#,##0.00\);_(&quot;—&quot;_);_(@_)"/>
    <numFmt numFmtId="177" formatCode="&quot;$&quot;#,##0.0_);\(&quot;$&quot;#,##0.0\)"/>
    <numFmt numFmtId="178" formatCode="#,##0.0_);\(#,##0.0\)"/>
    <numFmt numFmtId="179" formatCode="0.0%_);\(0.0%\)"/>
    <numFmt numFmtId="180" formatCode="00000"/>
    <numFmt numFmtId="181" formatCode="#,##0.##_)%;\(#,##0.##\)%;&quot;—&quot;\%;_(@_)"/>
    <numFmt numFmtId="182" formatCode="#,##0.#_)%;\(#,##0.#\)%;&quot;—&quot;\%;_(@_)"/>
  </numFmts>
  <fonts count="40" x14ac:knownFonts="1">
    <font>
      <sz val="10"/>
      <color rgb="FF000000"/>
      <name val="Times New Roman"/>
    </font>
    <font>
      <sz val="10"/>
      <color rgb="FF000000"/>
      <name val="Times New Roman"/>
      <family val="1"/>
    </font>
    <font>
      <sz val="10"/>
      <color rgb="FF000000"/>
      <name val="Calibri"/>
      <family val="2"/>
    </font>
    <font>
      <b/>
      <sz val="10"/>
      <color rgb="FF000000"/>
      <name val="Calibri"/>
      <family val="2"/>
    </font>
    <font>
      <sz val="10"/>
      <color rgb="FF000000"/>
      <name val="Times New Roman"/>
      <family val="1"/>
    </font>
    <font>
      <sz val="10"/>
      <color rgb="FF000000"/>
      <name val="Calibri"/>
      <family val="2"/>
    </font>
    <font>
      <b/>
      <u/>
      <sz val="10"/>
      <color rgb="FF000000"/>
      <name val="Calibri"/>
      <family val="2"/>
    </font>
    <font>
      <sz val="11"/>
      <color rgb="FF000000"/>
      <name val="Calibri"/>
      <family val="2"/>
    </font>
    <font>
      <sz val="12"/>
      <color rgb="FF000000"/>
      <name val="Times New Roman"/>
      <family val="1"/>
    </font>
    <font>
      <i/>
      <sz val="12"/>
      <color rgb="FF000000"/>
      <name val="Calibri"/>
      <family val="2"/>
    </font>
    <font>
      <b/>
      <sz val="12"/>
      <color rgb="FF000000"/>
      <name val="Calibri"/>
      <family val="2"/>
    </font>
    <font>
      <b/>
      <u/>
      <sz val="12"/>
      <color rgb="FF000000"/>
      <name val="Calibri"/>
      <family val="2"/>
    </font>
    <font>
      <sz val="12"/>
      <color rgb="FF000000"/>
      <name val="Calibri"/>
      <family val="2"/>
    </font>
    <font>
      <vertAlign val="superscript"/>
      <sz val="12"/>
      <color rgb="FF000000"/>
      <name val="Calibri"/>
      <family val="2"/>
    </font>
    <font>
      <b/>
      <vertAlign val="superscript"/>
      <sz val="12"/>
      <color rgb="FF000000"/>
      <name val="Calibri"/>
      <family val="2"/>
    </font>
    <font>
      <sz val="12"/>
      <name val="Calibri"/>
      <family val="2"/>
    </font>
    <font>
      <b/>
      <sz val="10"/>
      <color rgb="FF0067B1"/>
      <name val="Calibri"/>
      <family val="2"/>
    </font>
    <font>
      <b/>
      <sz val="12"/>
      <color rgb="FF0067B1"/>
      <name val="Calibri"/>
      <family val="2"/>
    </font>
    <font>
      <sz val="11"/>
      <color rgb="FFFFFFFF"/>
      <name val="Calibri"/>
      <family val="2"/>
    </font>
    <font>
      <sz val="11"/>
      <color rgb="FF003763"/>
      <name val="Calibri"/>
      <family val="2"/>
    </font>
    <font>
      <i/>
      <sz val="11"/>
      <color rgb="FF000000"/>
      <name val="Calibri"/>
      <family val="2"/>
    </font>
    <font>
      <sz val="10"/>
      <color theme="5"/>
      <name val="Times New Roman"/>
      <family val="1"/>
    </font>
    <font>
      <b/>
      <u/>
      <sz val="12"/>
      <color theme="5"/>
      <name val="Calibri"/>
      <family val="2"/>
    </font>
    <font>
      <sz val="12"/>
      <color theme="3"/>
      <name val="Calibri"/>
      <family val="2"/>
    </font>
    <font>
      <vertAlign val="superscript"/>
      <sz val="12"/>
      <color theme="3"/>
      <name val="Calibri"/>
      <family val="2"/>
    </font>
    <font>
      <b/>
      <sz val="14"/>
      <color theme="4"/>
      <name val="Calibri"/>
      <family val="2"/>
    </font>
    <font>
      <b/>
      <sz val="10"/>
      <color rgb="FF000000"/>
      <name val="Times New Roman"/>
      <family val="1"/>
    </font>
    <font>
      <b/>
      <sz val="12"/>
      <color rgb="FF0067B1"/>
      <name val="Calibri"/>
      <family val="2"/>
      <scheme val="minor"/>
    </font>
    <font>
      <sz val="12"/>
      <color rgb="FF000000"/>
      <name val="Calibri"/>
      <family val="2"/>
      <scheme val="minor"/>
    </font>
    <font>
      <b/>
      <u/>
      <sz val="12"/>
      <color theme="5"/>
      <name val="Calibri"/>
      <family val="2"/>
      <scheme val="minor"/>
    </font>
    <font>
      <b/>
      <sz val="12"/>
      <color rgb="FF000000"/>
      <name val="Calibri"/>
      <family val="2"/>
      <scheme val="minor"/>
    </font>
    <font>
      <b/>
      <u/>
      <sz val="12"/>
      <color rgb="FF000000"/>
      <name val="Calibri"/>
      <family val="2"/>
      <scheme val="minor"/>
    </font>
    <font>
      <b/>
      <sz val="12"/>
      <color rgb="FF000000"/>
      <name val="Calibri"/>
      <family val="2"/>
      <scheme val="major"/>
    </font>
    <font>
      <sz val="12"/>
      <color rgb="FF000000"/>
      <name val="Calibri"/>
      <family val="2"/>
      <scheme val="major"/>
    </font>
    <font>
      <b/>
      <sz val="12"/>
      <color theme="5"/>
      <name val="Calibri"/>
      <family val="2"/>
      <scheme val="minor"/>
    </font>
    <font>
      <b/>
      <sz val="12"/>
      <color theme="5"/>
      <name val="Calibri"/>
      <family val="2"/>
    </font>
    <font>
      <i/>
      <sz val="12"/>
      <color theme="3"/>
      <name val="Calibri"/>
      <family val="2"/>
    </font>
    <font>
      <sz val="12"/>
      <color theme="3"/>
      <name val="Times New Roman"/>
      <family val="1"/>
    </font>
    <font>
      <sz val="12"/>
      <color theme="3"/>
      <name val="Calibri"/>
      <family val="2"/>
      <scheme val="minor"/>
    </font>
    <font>
      <vertAlign val="superscript"/>
      <sz val="12"/>
      <color theme="3"/>
      <name val="Calibri"/>
      <family val="2"/>
      <scheme val="minor"/>
    </font>
  </fonts>
  <fills count="7">
    <fill>
      <patternFill patternType="none"/>
    </fill>
    <fill>
      <patternFill patternType="gray125"/>
    </fill>
    <fill>
      <patternFill patternType="solid">
        <fgColor rgb="FF003763"/>
        <bgColor indexed="64"/>
      </patternFill>
    </fill>
    <fill>
      <patternFill patternType="solid">
        <fgColor rgb="FFFFFFFF"/>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s>
  <borders count="7">
    <border>
      <left/>
      <right/>
      <top/>
      <bottom/>
      <diagonal/>
    </border>
    <border>
      <left/>
      <right/>
      <top style="thin">
        <color auto="1"/>
      </top>
      <bottom style="double">
        <color auto="1"/>
      </bottom>
      <diagonal/>
    </border>
    <border>
      <left/>
      <right/>
      <top style="thin">
        <color auto="1"/>
      </top>
      <bottom style="thin">
        <color auto="1"/>
      </bottom>
      <diagonal/>
    </border>
    <border>
      <left/>
      <right/>
      <top/>
      <bottom style="medium">
        <color rgb="FF003763"/>
      </bottom>
      <diagonal/>
    </border>
    <border>
      <left/>
      <right/>
      <top style="thin">
        <color rgb="FF000000"/>
      </top>
      <bottom/>
      <diagonal/>
    </border>
    <border>
      <left/>
      <right/>
      <top style="thin">
        <color rgb="FF000000"/>
      </top>
      <bottom style="medium">
        <color rgb="FF000000"/>
      </bottom>
      <diagonal/>
    </border>
    <border>
      <left/>
      <right/>
      <top/>
      <bottom style="thin">
        <color theme="7"/>
      </bottom>
      <diagonal/>
    </border>
  </borders>
  <cellStyleXfs count="2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8" fillId="2" borderId="0">
      <alignment horizontal="left"/>
    </xf>
    <xf numFmtId="0" fontId="19" fillId="3" borderId="3">
      <alignment horizontal="center"/>
    </xf>
    <xf numFmtId="0" fontId="7" fillId="3" borderId="0"/>
    <xf numFmtId="0" fontId="7" fillId="3" borderId="0"/>
    <xf numFmtId="0" fontId="7" fillId="3" borderId="4"/>
    <xf numFmtId="0" fontId="7" fillId="3" borderId="5"/>
    <xf numFmtId="177" fontId="7" fillId="3" borderId="0"/>
    <xf numFmtId="177" fontId="7" fillId="3" borderId="4"/>
    <xf numFmtId="177" fontId="7" fillId="3" borderId="5"/>
    <xf numFmtId="178" fontId="7" fillId="3" borderId="0"/>
    <xf numFmtId="178" fontId="7" fillId="3" borderId="4"/>
    <xf numFmtId="178" fontId="7" fillId="3" borderId="5"/>
    <xf numFmtId="179" fontId="20" fillId="3" borderId="0"/>
    <xf numFmtId="179" fontId="20" fillId="3" borderId="4"/>
    <xf numFmtId="179" fontId="20" fillId="3" borderId="5"/>
  </cellStyleXfs>
  <cellXfs count="300">
    <xf numFmtId="0" fontId="0" fillId="0" borderId="0" xfId="0" applyAlignment="1">
      <alignment wrapText="1"/>
    </xf>
    <xf numFmtId="0" fontId="1" fillId="0" borderId="0" xfId="0" applyFont="1" applyAlignment="1">
      <alignment horizontal="left"/>
    </xf>
    <xf numFmtId="0" fontId="1" fillId="0" borderId="0" xfId="0" applyFont="1" applyAlignment="1">
      <alignment horizontal="left" vertical="top"/>
    </xf>
    <xf numFmtId="170" fontId="3" fillId="0" borderId="0" xfId="0" applyNumberFormat="1" applyFont="1" applyAlignment="1"/>
    <xf numFmtId="0" fontId="4" fillId="0" borderId="0" xfId="0" applyFont="1" applyAlignment="1">
      <alignment horizontal="left"/>
    </xf>
    <xf numFmtId="0" fontId="6" fillId="0" borderId="0" xfId="0" applyFont="1" applyAlignment="1">
      <alignment wrapText="1"/>
    </xf>
    <xf numFmtId="0" fontId="3" fillId="0" borderId="0" xfId="0" applyFont="1" applyAlignment="1">
      <alignment wrapText="1"/>
    </xf>
    <xf numFmtId="0" fontId="0" fillId="0" borderId="0" xfId="0" applyAlignment="1">
      <alignment vertical="top" wrapText="1"/>
    </xf>
    <xf numFmtId="0" fontId="0" fillId="0" borderId="0" xfId="0" applyAlignment="1">
      <alignment wrapText="1"/>
    </xf>
    <xf numFmtId="0" fontId="8" fillId="0" borderId="0" xfId="0" applyFont="1" applyAlignment="1">
      <alignment horizontal="left"/>
    </xf>
    <xf numFmtId="0" fontId="10" fillId="0" borderId="0" xfId="0" applyFont="1" applyAlignment="1">
      <alignment wrapText="1"/>
    </xf>
    <xf numFmtId="170" fontId="10" fillId="0" borderId="0" xfId="0" applyNumberFormat="1" applyFont="1" applyBorder="1" applyAlignment="1"/>
    <xf numFmtId="0" fontId="12" fillId="0" borderId="0" xfId="0" applyFont="1" applyAlignment="1">
      <alignment wrapText="1"/>
    </xf>
    <xf numFmtId="0" fontId="12" fillId="0" borderId="0" xfId="0" applyFont="1" applyAlignment="1">
      <alignment vertical="top"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8" fillId="0" borderId="0" xfId="0" applyFont="1" applyBorder="1" applyAlignment="1">
      <alignment horizontal="left"/>
    </xf>
    <xf numFmtId="0" fontId="8" fillId="0" borderId="0" xfId="0" applyFont="1" applyFill="1" applyBorder="1" applyAlignment="1">
      <alignment horizontal="left"/>
    </xf>
    <xf numFmtId="170" fontId="10" fillId="0" borderId="0" xfId="0" applyNumberFormat="1" applyFont="1" applyFill="1" applyBorder="1" applyAlignment="1">
      <alignment horizontal="right"/>
    </xf>
    <xf numFmtId="172" fontId="12" fillId="0" borderId="0" xfId="3" applyNumberFormat="1" applyFont="1" applyFill="1" applyBorder="1" applyAlignment="1">
      <alignment horizontal="right" wrapText="1"/>
    </xf>
    <xf numFmtId="44" fontId="10" fillId="0" borderId="0" xfId="0" applyNumberFormat="1" applyFont="1" applyFill="1" applyBorder="1" applyAlignment="1"/>
    <xf numFmtId="170" fontId="12" fillId="0" borderId="0" xfId="0" applyNumberFormat="1" applyFont="1" applyFill="1" applyBorder="1" applyAlignment="1"/>
    <xf numFmtId="1" fontId="12" fillId="0" borderId="0" xfId="0" applyNumberFormat="1" applyFont="1" applyFill="1" applyBorder="1" applyAlignment="1"/>
    <xf numFmtId="0" fontId="0" fillId="0" borderId="0" xfId="0" applyAlignment="1">
      <alignment wrapText="1"/>
    </xf>
    <xf numFmtId="0" fontId="0" fillId="0" borderId="0" xfId="0" applyAlignment="1">
      <alignment wrapText="1"/>
    </xf>
    <xf numFmtId="0" fontId="12" fillId="0" borderId="0" xfId="0" applyFont="1" applyFill="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21" fillId="4" borderId="0" xfId="0" applyFont="1" applyFill="1" applyAlignment="1">
      <alignment wrapText="1"/>
    </xf>
    <xf numFmtId="0" fontId="22" fillId="0" borderId="0" xfId="0" applyFont="1" applyAlignment="1">
      <alignment wrapText="1"/>
    </xf>
    <xf numFmtId="0" fontId="21" fillId="0" borderId="0" xfId="0" applyFont="1" applyAlignment="1">
      <alignment wrapText="1"/>
    </xf>
    <xf numFmtId="0" fontId="1" fillId="0" borderId="0" xfId="0" applyFont="1" applyBorder="1" applyAlignment="1">
      <alignment horizontal="left"/>
    </xf>
    <xf numFmtId="0" fontId="11" fillId="0" borderId="0" xfId="0" applyFont="1" applyBorder="1" applyAlignment="1">
      <alignment wrapText="1"/>
    </xf>
    <xf numFmtId="0" fontId="0" fillId="0" borderId="0" xfId="0" applyBorder="1" applyAlignment="1">
      <alignment wrapText="1"/>
    </xf>
    <xf numFmtId="0" fontId="17" fillId="0" borderId="6" xfId="0" applyFont="1" applyFill="1" applyBorder="1" applyAlignment="1">
      <alignment horizontal="center" wrapText="1"/>
    </xf>
    <xf numFmtId="0" fontId="17" fillId="5" borderId="6" xfId="0" applyFont="1" applyFill="1" applyBorder="1" applyAlignment="1">
      <alignment horizontal="center" wrapText="1"/>
    </xf>
    <xf numFmtId="0" fontId="16" fillId="0" borderId="6" xfId="0" applyFont="1" applyFill="1" applyBorder="1" applyAlignment="1">
      <alignment horizontal="center" wrapText="1"/>
    </xf>
    <xf numFmtId="0" fontId="16" fillId="5" borderId="6" xfId="0" applyFont="1" applyFill="1" applyBorder="1" applyAlignment="1">
      <alignment horizontal="center" wrapText="1"/>
    </xf>
    <xf numFmtId="0" fontId="4" fillId="5" borderId="0" xfId="0" applyFont="1" applyFill="1" applyBorder="1" applyAlignment="1">
      <alignment horizontal="left"/>
    </xf>
    <xf numFmtId="170" fontId="3" fillId="5" borderId="0" xfId="0" applyNumberFormat="1" applyFont="1" applyFill="1" applyBorder="1" applyAlignment="1"/>
    <xf numFmtId="0" fontId="1" fillId="5" borderId="0" xfId="0" applyFont="1" applyFill="1" applyBorder="1" applyAlignment="1">
      <alignment horizontal="left"/>
    </xf>
    <xf numFmtId="0" fontId="8" fillId="5" borderId="0" xfId="0" applyFont="1" applyFill="1" applyBorder="1" applyAlignment="1">
      <alignment horizontal="left"/>
    </xf>
    <xf numFmtId="170" fontId="10" fillId="5" borderId="0" xfId="0" applyNumberFormat="1" applyFont="1" applyFill="1" applyBorder="1" applyAlignment="1">
      <alignment horizontal="right"/>
    </xf>
    <xf numFmtId="165" fontId="12" fillId="0" borderId="0" xfId="0" applyNumberFormat="1" applyFont="1" applyBorder="1" applyAlignment="1"/>
    <xf numFmtId="165" fontId="12" fillId="5" borderId="0" xfId="0" applyNumberFormat="1" applyFont="1" applyFill="1" applyBorder="1" applyAlignment="1"/>
    <xf numFmtId="166" fontId="12" fillId="0" borderId="0" xfId="0" applyNumberFormat="1" applyFont="1" applyBorder="1" applyAlignment="1"/>
    <xf numFmtId="0" fontId="12" fillId="5" borderId="0" xfId="0" applyFont="1" applyFill="1" applyBorder="1" applyAlignment="1">
      <alignment horizontal="right" wrapText="1"/>
    </xf>
    <xf numFmtId="0" fontId="8" fillId="0" borderId="0" xfId="0" applyFont="1" applyBorder="1" applyAlignment="1">
      <alignment wrapText="1"/>
    </xf>
    <xf numFmtId="165" fontId="15" fillId="0" borderId="0" xfId="0" applyNumberFormat="1" applyFont="1" applyBorder="1" applyAlignment="1"/>
    <xf numFmtId="0" fontId="15" fillId="5" borderId="0" xfId="0" applyFont="1" applyFill="1" applyBorder="1" applyAlignment="1">
      <alignment horizontal="right" wrapText="1"/>
    </xf>
    <xf numFmtId="172" fontId="12" fillId="0" borderId="0" xfId="3" applyNumberFormat="1" applyFont="1" applyBorder="1" applyAlignment="1"/>
    <xf numFmtId="166" fontId="12" fillId="0" borderId="0" xfId="0" applyNumberFormat="1" applyFont="1" applyBorder="1" applyAlignment="1">
      <alignment horizontal="right"/>
    </xf>
    <xf numFmtId="44" fontId="10" fillId="0" borderId="0" xfId="0" applyNumberFormat="1" applyFont="1" applyBorder="1" applyAlignment="1"/>
    <xf numFmtId="44" fontId="10" fillId="5" borderId="0" xfId="0" applyNumberFormat="1" applyFont="1" applyFill="1" applyBorder="1" applyAlignment="1"/>
    <xf numFmtId="170" fontId="12" fillId="0" borderId="0" xfId="0" applyNumberFormat="1" applyFont="1" applyBorder="1" applyAlignment="1"/>
    <xf numFmtId="170" fontId="12" fillId="5" borderId="0" xfId="0" applyNumberFormat="1" applyFont="1" applyFill="1" applyBorder="1" applyAlignment="1"/>
    <xf numFmtId="1" fontId="12" fillId="0" borderId="0" xfId="0" applyNumberFormat="1" applyFont="1" applyBorder="1" applyAlignment="1"/>
    <xf numFmtId="1" fontId="12" fillId="5" borderId="0" xfId="0" applyNumberFormat="1" applyFont="1" applyFill="1" applyBorder="1" applyAlignment="1"/>
    <xf numFmtId="0" fontId="25" fillId="4" borderId="0" xfId="0" applyFont="1" applyFill="1" applyAlignment="1">
      <alignment wrapText="1"/>
    </xf>
    <xf numFmtId="0" fontId="9" fillId="4" borderId="0" xfId="0" applyFont="1" applyFill="1" applyAlignment="1">
      <alignment wrapText="1"/>
    </xf>
    <xf numFmtId="0" fontId="8" fillId="4" borderId="0" xfId="0" applyFont="1" applyFill="1" applyAlignment="1">
      <alignment horizontal="left"/>
    </xf>
    <xf numFmtId="0" fontId="8" fillId="4" borderId="0" xfId="0" applyFont="1" applyFill="1" applyBorder="1" applyAlignment="1">
      <alignment horizontal="left"/>
    </xf>
    <xf numFmtId="0" fontId="0" fillId="4" borderId="0" xfId="0" applyFill="1" applyAlignment="1">
      <alignment wrapText="1"/>
    </xf>
    <xf numFmtId="0" fontId="1" fillId="4" borderId="0" xfId="0" applyFont="1" applyFill="1" applyAlignment="1">
      <alignment horizontal="left"/>
    </xf>
    <xf numFmtId="172" fontId="4" fillId="0" borderId="0" xfId="3" applyNumberFormat="1" applyFont="1" applyAlignment="1">
      <alignment horizontal="left"/>
    </xf>
    <xf numFmtId="171" fontId="10" fillId="0" borderId="0" xfId="1" applyNumberFormat="1" applyFont="1" applyBorder="1" applyAlignment="1"/>
    <xf numFmtId="171" fontId="10" fillId="5" borderId="0" xfId="1" applyNumberFormat="1" applyFont="1" applyFill="1" applyBorder="1" applyAlignment="1">
      <alignment horizontal="right"/>
    </xf>
    <xf numFmtId="171" fontId="10" fillId="0" borderId="0" xfId="1" applyNumberFormat="1" applyFont="1" applyFill="1" applyBorder="1" applyAlignment="1">
      <alignment horizontal="right"/>
    </xf>
    <xf numFmtId="0" fontId="26" fillId="0" borderId="0" xfId="0" applyFont="1" applyAlignment="1">
      <alignment wrapText="1"/>
    </xf>
    <xf numFmtId="172" fontId="5" fillId="0" borderId="0" xfId="3" applyNumberFormat="1" applyFont="1" applyAlignment="1">
      <alignment horizontal="right"/>
    </xf>
    <xf numFmtId="172" fontId="12" fillId="5" borderId="0" xfId="3" applyNumberFormat="1" applyFont="1" applyFill="1" applyBorder="1" applyAlignment="1"/>
    <xf numFmtId="172" fontId="5" fillId="5" borderId="0" xfId="3" applyNumberFormat="1" applyFont="1" applyFill="1" applyBorder="1" applyAlignment="1">
      <alignment horizontal="right"/>
    </xf>
    <xf numFmtId="0" fontId="27" fillId="5" borderId="6" xfId="0" applyFont="1" applyFill="1" applyBorder="1" applyAlignment="1">
      <alignment horizontal="center" wrapText="1"/>
    </xf>
    <xf numFmtId="0" fontId="27" fillId="0" borderId="6" xfId="0" applyFont="1" applyFill="1" applyBorder="1" applyAlignment="1">
      <alignment horizontal="center" wrapText="1"/>
    </xf>
    <xf numFmtId="0" fontId="28" fillId="5" borderId="0" xfId="0" applyFont="1" applyFill="1" applyBorder="1" applyAlignment="1">
      <alignment horizontal="left"/>
    </xf>
    <xf numFmtId="0" fontId="29" fillId="0" borderId="0" xfId="0" applyFont="1" applyAlignment="1">
      <alignment wrapText="1"/>
    </xf>
    <xf numFmtId="0" fontId="28" fillId="0" borderId="0" xfId="0" applyFont="1" applyAlignment="1">
      <alignment horizontal="left"/>
    </xf>
    <xf numFmtId="170" fontId="30" fillId="5" borderId="0" xfId="0" applyNumberFormat="1" applyFont="1" applyFill="1" applyBorder="1" applyAlignment="1">
      <alignment horizontal="right"/>
    </xf>
    <xf numFmtId="170" fontId="30" fillId="0" borderId="0" xfId="0" applyNumberFormat="1" applyFont="1" applyBorder="1" applyAlignment="1"/>
    <xf numFmtId="172" fontId="28" fillId="5" borderId="0" xfId="3" applyNumberFormat="1" applyFont="1" applyFill="1" applyBorder="1" applyAlignment="1"/>
    <xf numFmtId="172" fontId="28" fillId="0" borderId="0" xfId="3" applyNumberFormat="1" applyFont="1" applyBorder="1" applyAlignment="1"/>
    <xf numFmtId="0" fontId="28" fillId="5" borderId="0" xfId="0" applyFont="1" applyFill="1" applyBorder="1" applyAlignment="1">
      <alignment horizontal="right" wrapText="1"/>
    </xf>
    <xf numFmtId="0" fontId="28" fillId="0" borderId="0" xfId="0" applyFont="1" applyBorder="1" applyAlignment="1">
      <alignment wrapText="1"/>
    </xf>
    <xf numFmtId="165" fontId="28" fillId="5" borderId="0" xfId="0" applyNumberFormat="1" applyFont="1" applyFill="1" applyBorder="1" applyAlignment="1"/>
    <xf numFmtId="165" fontId="28" fillId="0" borderId="0" xfId="0" applyNumberFormat="1" applyFont="1" applyBorder="1" applyAlignment="1"/>
    <xf numFmtId="44" fontId="30" fillId="5" borderId="0" xfId="0" applyNumberFormat="1" applyFont="1" applyFill="1" applyBorder="1" applyAlignment="1"/>
    <xf numFmtId="44" fontId="30" fillId="0" borderId="0" xfId="0" applyNumberFormat="1" applyFont="1" applyBorder="1" applyAlignment="1"/>
    <xf numFmtId="171" fontId="30" fillId="5" borderId="0" xfId="1" applyNumberFormat="1" applyFont="1" applyFill="1" applyBorder="1" applyAlignment="1">
      <alignment horizontal="right"/>
    </xf>
    <xf numFmtId="171" fontId="30" fillId="0" borderId="0" xfId="1" applyNumberFormat="1" applyFont="1" applyBorder="1" applyAlignment="1"/>
    <xf numFmtId="170" fontId="28" fillId="5" borderId="0" xfId="0" applyNumberFormat="1" applyFont="1" applyFill="1" applyBorder="1" applyAlignment="1"/>
    <xf numFmtId="170" fontId="28" fillId="0" borderId="0" xfId="0" applyNumberFormat="1" applyFont="1" applyBorder="1" applyAlignment="1"/>
    <xf numFmtId="1" fontId="28" fillId="5" borderId="0" xfId="0" applyNumberFormat="1" applyFont="1" applyFill="1" applyBorder="1" applyAlignment="1"/>
    <xf numFmtId="1" fontId="28" fillId="0" borderId="0" xfId="0" applyNumberFormat="1" applyFont="1" applyBorder="1" applyAlignment="1"/>
    <xf numFmtId="180" fontId="25" fillId="4" borderId="0" xfId="0" applyNumberFormat="1" applyFont="1" applyFill="1" applyAlignment="1">
      <alignment wrapText="1"/>
    </xf>
    <xf numFmtId="0" fontId="25" fillId="4" borderId="0" xfId="0" applyFont="1" applyFill="1" applyAlignment="1">
      <alignment horizontal="centerContinuous" wrapText="1"/>
    </xf>
    <xf numFmtId="0" fontId="25" fillId="4" borderId="0" xfId="0" applyFont="1" applyFill="1" applyAlignment="1"/>
    <xf numFmtId="172" fontId="0" fillId="0" borderId="0" xfId="3" applyNumberFormat="1" applyFont="1" applyAlignment="1">
      <alignment wrapText="1"/>
    </xf>
    <xf numFmtId="43" fontId="0" fillId="0" borderId="0" xfId="1" applyFont="1" applyAlignment="1">
      <alignment wrapText="1"/>
    </xf>
    <xf numFmtId="0" fontId="23" fillId="0" borderId="0" xfId="0" applyFont="1" applyAlignment="1">
      <alignment vertical="top" wrapText="1"/>
    </xf>
    <xf numFmtId="0" fontId="25" fillId="4" borderId="0" xfId="0" applyFont="1" applyFill="1" applyAlignment="1">
      <alignment horizontal="center" wrapText="1"/>
    </xf>
    <xf numFmtId="173" fontId="12" fillId="0" borderId="0" xfId="0" applyNumberFormat="1" applyFont="1" applyBorder="1" applyAlignment="1"/>
    <xf numFmtId="173" fontId="12" fillId="6" borderId="0" xfId="0" applyNumberFormat="1" applyFont="1" applyFill="1" applyBorder="1" applyAlignment="1"/>
    <xf numFmtId="173" fontId="30" fillId="0" borderId="0" xfId="0" applyNumberFormat="1" applyFont="1" applyBorder="1" applyAlignment="1"/>
    <xf numFmtId="173" fontId="28" fillId="0" borderId="0" xfId="0" applyNumberFormat="1" applyFont="1" applyBorder="1" applyAlignment="1"/>
    <xf numFmtId="0" fontId="11" fillId="0" borderId="0" xfId="0" applyFont="1" applyAlignment="1">
      <alignment wrapText="1"/>
    </xf>
    <xf numFmtId="0" fontId="31" fillId="0" borderId="0" xfId="0" applyFont="1" applyAlignment="1">
      <alignment wrapText="1"/>
    </xf>
    <xf numFmtId="0" fontId="30" fillId="0" borderId="0" xfId="0" applyFont="1" applyAlignment="1">
      <alignment wrapText="1"/>
    </xf>
    <xf numFmtId="170" fontId="30" fillId="5" borderId="0" xfId="0" applyNumberFormat="1" applyFont="1" applyFill="1" applyBorder="1" applyAlignment="1"/>
    <xf numFmtId="170" fontId="10" fillId="0" borderId="0" xfId="0" applyNumberFormat="1" applyFont="1" applyAlignment="1"/>
    <xf numFmtId="170" fontId="30" fillId="0" borderId="0" xfId="0" applyNumberFormat="1" applyFont="1" applyAlignment="1"/>
    <xf numFmtId="170" fontId="10" fillId="5" borderId="0" xfId="0" applyNumberFormat="1" applyFont="1" applyFill="1" applyBorder="1" applyAlignment="1"/>
    <xf numFmtId="170" fontId="10" fillId="0" borderId="0" xfId="0" applyNumberFormat="1" applyFont="1" applyFill="1" applyBorder="1" applyAlignment="1"/>
    <xf numFmtId="172" fontId="28" fillId="5" borderId="0" xfId="3" applyNumberFormat="1" applyFont="1" applyFill="1" applyBorder="1" applyAlignment="1">
      <alignment horizontal="right"/>
    </xf>
    <xf numFmtId="172" fontId="28" fillId="0" borderId="0" xfId="3" applyNumberFormat="1" applyFont="1" applyAlignment="1">
      <alignment horizontal="right"/>
    </xf>
    <xf numFmtId="172" fontId="12" fillId="0" borderId="0" xfId="3" applyNumberFormat="1" applyFont="1" applyAlignment="1">
      <alignment horizontal="right"/>
    </xf>
    <xf numFmtId="172" fontId="12" fillId="5" borderId="0" xfId="3" applyNumberFormat="1" applyFont="1" applyFill="1" applyBorder="1" applyAlignment="1">
      <alignment horizontal="right"/>
    </xf>
    <xf numFmtId="172" fontId="12" fillId="0" borderId="0" xfId="0" applyNumberFormat="1" applyFont="1" applyAlignment="1"/>
    <xf numFmtId="165" fontId="12" fillId="0" borderId="0" xfId="0" applyNumberFormat="1" applyFont="1" applyAlignment="1"/>
    <xf numFmtId="0" fontId="8" fillId="4" borderId="0" xfId="0" applyFont="1" applyFill="1" applyAlignment="1">
      <alignment horizontal="centerContinuous" wrapText="1"/>
    </xf>
    <xf numFmtId="180" fontId="8" fillId="4" borderId="0" xfId="0" applyNumberFormat="1" applyFont="1" applyFill="1" applyAlignment="1">
      <alignment horizontal="centerContinuous" wrapText="1"/>
    </xf>
    <xf numFmtId="0" fontId="8" fillId="4" borderId="0" xfId="0" applyFont="1" applyFill="1" applyAlignment="1">
      <alignment wrapText="1"/>
    </xf>
    <xf numFmtId="0" fontId="8" fillId="0" borderId="0" xfId="0" applyFont="1" applyAlignment="1">
      <alignment wrapText="1"/>
    </xf>
    <xf numFmtId="0" fontId="31" fillId="0" borderId="0" xfId="0" applyFont="1" applyBorder="1" applyAlignment="1">
      <alignment wrapText="1"/>
    </xf>
    <xf numFmtId="0" fontId="10" fillId="0" borderId="0" xfId="0" applyFont="1" applyAlignment="1">
      <alignment vertical="top" wrapText="1"/>
    </xf>
    <xf numFmtId="0" fontId="28" fillId="0" borderId="0" xfId="0" applyFont="1" applyBorder="1" applyAlignment="1">
      <alignment horizontal="left"/>
    </xf>
    <xf numFmtId="0" fontId="10" fillId="0" borderId="0" xfId="0" applyFont="1" applyBorder="1" applyAlignment="1">
      <alignment vertical="top" wrapText="1"/>
    </xf>
    <xf numFmtId="171" fontId="28" fillId="5" borderId="0" xfId="1" applyNumberFormat="1" applyFont="1" applyFill="1" applyBorder="1" applyAlignment="1"/>
    <xf numFmtId="171" fontId="12" fillId="0" borderId="0" xfId="1" applyNumberFormat="1" applyFont="1" applyBorder="1" applyAlignment="1"/>
    <xf numFmtId="171" fontId="28" fillId="0" borderId="0" xfId="1" applyNumberFormat="1" applyFont="1" applyBorder="1" applyAlignment="1"/>
    <xf numFmtId="171" fontId="12" fillId="5" borderId="0" xfId="1" applyNumberFormat="1" applyFont="1" applyFill="1" applyBorder="1" applyAlignment="1"/>
    <xf numFmtId="171" fontId="12" fillId="0" borderId="0" xfId="1" applyNumberFormat="1" applyFont="1" applyFill="1" applyBorder="1" applyAlignment="1"/>
    <xf numFmtId="9" fontId="28" fillId="5" borderId="0" xfId="3" applyFont="1" applyFill="1" applyBorder="1" applyAlignment="1"/>
    <xf numFmtId="9" fontId="12" fillId="0" borderId="0" xfId="0" applyNumberFormat="1" applyFont="1" applyBorder="1" applyAlignment="1">
      <alignment vertical="center" wrapText="1"/>
    </xf>
    <xf numFmtId="9" fontId="28" fillId="0" borderId="0" xfId="0" applyNumberFormat="1" applyFont="1" applyBorder="1" applyAlignment="1">
      <alignment vertical="center" wrapText="1"/>
    </xf>
    <xf numFmtId="9" fontId="12" fillId="5" borderId="0" xfId="3" applyFont="1" applyFill="1" applyBorder="1" applyAlignment="1"/>
    <xf numFmtId="9" fontId="12" fillId="0" borderId="0" xfId="3" applyFont="1" applyFill="1" applyBorder="1" applyAlignment="1"/>
    <xf numFmtId="9" fontId="12" fillId="0" borderId="0" xfId="3" applyFont="1" applyBorder="1" applyAlignment="1"/>
    <xf numFmtId="0" fontId="8" fillId="0" borderId="0" xfId="0" applyFont="1" applyAlignment="1">
      <alignment horizontal="left" vertical="top"/>
    </xf>
    <xf numFmtId="0" fontId="28" fillId="0" borderId="0" xfId="0" applyFont="1" applyAlignment="1">
      <alignment wrapText="1"/>
    </xf>
    <xf numFmtId="0" fontId="8" fillId="0" borderId="0" xfId="4" applyFont="1" applyBorder="1" applyAlignment="1">
      <alignment wrapText="1"/>
    </xf>
    <xf numFmtId="0" fontId="22" fillId="0" borderId="0" xfId="0" applyFont="1" applyAlignment="1">
      <alignment vertical="top" wrapText="1"/>
    </xf>
    <xf numFmtId="0" fontId="28" fillId="5" borderId="0" xfId="0" applyFont="1" applyFill="1" applyBorder="1" applyAlignment="1">
      <alignment horizontal="left" vertical="top"/>
    </xf>
    <xf numFmtId="0" fontId="11" fillId="0" borderId="0" xfId="0" applyFont="1" applyBorder="1" applyAlignment="1">
      <alignment vertical="top" wrapText="1"/>
    </xf>
    <xf numFmtId="0" fontId="29" fillId="0" borderId="0" xfId="0" applyFont="1" applyAlignment="1">
      <alignment vertical="top" wrapText="1"/>
    </xf>
    <xf numFmtId="0" fontId="8" fillId="0" borderId="0" xfId="4" applyFont="1" applyBorder="1" applyAlignment="1">
      <alignment horizontal="left" vertical="top"/>
    </xf>
    <xf numFmtId="0" fontId="8" fillId="5" borderId="0" xfId="0" applyFont="1" applyFill="1" applyBorder="1" applyAlignment="1">
      <alignment horizontal="left" vertical="top"/>
    </xf>
    <xf numFmtId="0" fontId="8" fillId="0" borderId="0" xfId="0" applyFont="1" applyFill="1" applyBorder="1" applyAlignment="1">
      <alignment horizontal="left" vertical="top"/>
    </xf>
    <xf numFmtId="0" fontId="8" fillId="0" borderId="0" xfId="0" applyFont="1" applyBorder="1" applyAlignment="1">
      <alignment horizontal="left" vertical="top"/>
    </xf>
    <xf numFmtId="0" fontId="28" fillId="0" borderId="0" xfId="0" applyFont="1" applyAlignment="1">
      <alignment horizontal="left" vertical="top"/>
    </xf>
    <xf numFmtId="0" fontId="10" fillId="0" borderId="0" xfId="0" applyFont="1" applyAlignment="1">
      <alignment vertical="center" wrapText="1"/>
    </xf>
    <xf numFmtId="170" fontId="30" fillId="5" borderId="0" xfId="0" applyNumberFormat="1" applyFont="1" applyFill="1" applyBorder="1" applyAlignment="1">
      <alignment vertical="top"/>
    </xf>
    <xf numFmtId="173" fontId="32" fillId="0" borderId="0" xfId="0" applyNumberFormat="1" applyFont="1" applyBorder="1" applyAlignment="1">
      <alignment vertical="top"/>
    </xf>
    <xf numFmtId="173" fontId="10" fillId="0" borderId="0" xfId="0" applyNumberFormat="1" applyFont="1" applyBorder="1" applyAlignment="1">
      <alignment vertical="top"/>
    </xf>
    <xf numFmtId="173" fontId="30" fillId="0" borderId="0" xfId="4" applyNumberFormat="1" applyFont="1" applyBorder="1" applyAlignment="1">
      <alignment vertical="top"/>
    </xf>
    <xf numFmtId="173" fontId="10" fillId="0" borderId="0" xfId="4" applyNumberFormat="1" applyFont="1" applyBorder="1" applyAlignment="1">
      <alignment vertical="top"/>
    </xf>
    <xf numFmtId="170" fontId="10" fillId="5" borderId="0" xfId="0" applyNumberFormat="1" applyFont="1" applyFill="1" applyBorder="1" applyAlignment="1">
      <alignment vertical="top"/>
    </xf>
    <xf numFmtId="170" fontId="10" fillId="0" borderId="0" xfId="0" applyNumberFormat="1" applyFont="1" applyBorder="1" applyAlignment="1">
      <alignment vertical="top"/>
    </xf>
    <xf numFmtId="170" fontId="10" fillId="0" borderId="0" xfId="0" applyNumberFormat="1" applyFont="1" applyFill="1" applyBorder="1" applyAlignment="1">
      <alignment vertical="top"/>
    </xf>
    <xf numFmtId="0" fontId="12" fillId="0" borderId="0" xfId="0" applyFont="1" applyAlignment="1">
      <alignment vertical="center" wrapText="1"/>
    </xf>
    <xf numFmtId="171" fontId="28" fillId="5" borderId="0" xfId="0" applyNumberFormat="1" applyFont="1" applyFill="1" applyBorder="1" applyAlignment="1">
      <alignment vertical="top"/>
    </xf>
    <xf numFmtId="174" fontId="33" fillId="0" borderId="0" xfId="0" applyNumberFormat="1" applyFont="1" applyBorder="1" applyAlignment="1">
      <alignment vertical="top"/>
    </xf>
    <xf numFmtId="174" fontId="12" fillId="0" borderId="0" xfId="0" applyNumberFormat="1" applyFont="1" applyBorder="1" applyAlignment="1">
      <alignment vertical="top"/>
    </xf>
    <xf numFmtId="174" fontId="28" fillId="0" borderId="0" xfId="4" applyNumberFormat="1" applyFont="1" applyBorder="1" applyAlignment="1">
      <alignment vertical="top"/>
    </xf>
    <xf numFmtId="174" fontId="12" fillId="0" borderId="0" xfId="4" applyNumberFormat="1" applyFont="1" applyBorder="1" applyAlignment="1">
      <alignment vertical="top"/>
    </xf>
    <xf numFmtId="171" fontId="12" fillId="5" borderId="0" xfId="0" applyNumberFormat="1" applyFont="1" applyFill="1" applyBorder="1" applyAlignment="1">
      <alignment vertical="top"/>
    </xf>
    <xf numFmtId="171" fontId="12" fillId="0" borderId="0" xfId="0" applyNumberFormat="1" applyFont="1" applyBorder="1" applyAlignment="1">
      <alignment vertical="top"/>
    </xf>
    <xf numFmtId="171" fontId="12" fillId="0" borderId="0" xfId="0" applyNumberFormat="1" applyFont="1" applyFill="1" applyBorder="1" applyAlignment="1">
      <alignment vertical="top"/>
    </xf>
    <xf numFmtId="168" fontId="28" fillId="5" borderId="0" xfId="0" applyNumberFormat="1" applyFont="1" applyFill="1" applyBorder="1" applyAlignment="1">
      <alignment vertical="top"/>
    </xf>
    <xf numFmtId="168" fontId="12" fillId="5" borderId="0" xfId="0" applyNumberFormat="1" applyFont="1" applyFill="1" applyBorder="1" applyAlignment="1">
      <alignment vertical="top"/>
    </xf>
    <xf numFmtId="168" fontId="12" fillId="0" borderId="0" xfId="0" applyNumberFormat="1" applyFont="1" applyFill="1" applyBorder="1" applyAlignment="1">
      <alignment vertical="top"/>
    </xf>
    <xf numFmtId="168" fontId="12" fillId="0" borderId="0" xfId="0" applyNumberFormat="1" applyFont="1" applyBorder="1" applyAlignment="1">
      <alignment vertical="top"/>
    </xf>
    <xf numFmtId="0" fontId="12" fillId="0" borderId="0" xfId="0" applyFont="1" applyFill="1" applyAlignment="1">
      <alignment vertical="center" wrapText="1"/>
    </xf>
    <xf numFmtId="170" fontId="30" fillId="5" borderId="1" xfId="0" applyNumberFormat="1" applyFont="1" applyFill="1" applyBorder="1" applyAlignment="1">
      <alignment vertical="top"/>
    </xf>
    <xf numFmtId="173" fontId="32" fillId="0" borderId="1" xfId="0" applyNumberFormat="1" applyFont="1" applyBorder="1" applyAlignment="1">
      <alignment vertical="top"/>
    </xf>
    <xf numFmtId="173" fontId="10" fillId="0" borderId="1" xfId="0" applyNumberFormat="1" applyFont="1" applyBorder="1" applyAlignment="1">
      <alignment vertical="top"/>
    </xf>
    <xf numFmtId="173" fontId="30" fillId="0" borderId="1" xfId="4" applyNumberFormat="1" applyFont="1" applyBorder="1" applyAlignment="1">
      <alignment vertical="top"/>
    </xf>
    <xf numFmtId="173" fontId="10" fillId="0" borderId="1" xfId="4" applyNumberFormat="1" applyFont="1" applyBorder="1" applyAlignment="1">
      <alignment vertical="top"/>
    </xf>
    <xf numFmtId="170" fontId="10" fillId="5" borderId="1" xfId="0" applyNumberFormat="1" applyFont="1" applyFill="1" applyBorder="1" applyAlignment="1">
      <alignment vertical="top"/>
    </xf>
    <xf numFmtId="170" fontId="10" fillId="0" borderId="1" xfId="0" applyNumberFormat="1" applyFont="1" applyBorder="1" applyAlignment="1">
      <alignment vertical="top"/>
    </xf>
    <xf numFmtId="0" fontId="8" fillId="0" borderId="0" xfId="0" applyFont="1" applyAlignment="1">
      <alignment horizontal="left" vertical="center"/>
    </xf>
    <xf numFmtId="0" fontId="33" fillId="0" borderId="0" xfId="0" applyFont="1" applyBorder="1" applyAlignment="1">
      <alignment horizontal="left" vertical="top"/>
    </xf>
    <xf numFmtId="44" fontId="30" fillId="5" borderId="0" xfId="0" applyNumberFormat="1" applyFont="1" applyFill="1" applyBorder="1" applyAlignment="1">
      <alignment vertical="top"/>
    </xf>
    <xf numFmtId="175" fontId="32" fillId="0" borderId="0" xfId="0" applyNumberFormat="1" applyFont="1" applyBorder="1" applyAlignment="1">
      <alignment vertical="top"/>
    </xf>
    <xf numFmtId="175" fontId="10" fillId="0" borderId="0" xfId="0" applyNumberFormat="1" applyFont="1" applyBorder="1" applyAlignment="1">
      <alignment vertical="top"/>
    </xf>
    <xf numFmtId="175" fontId="30" fillId="0" borderId="0" xfId="4" applyNumberFormat="1" applyFont="1" applyBorder="1" applyAlignment="1">
      <alignment vertical="top"/>
    </xf>
    <xf numFmtId="175" fontId="10" fillId="0" borderId="0" xfId="4" applyNumberFormat="1" applyFont="1" applyBorder="1" applyAlignment="1">
      <alignment vertical="top"/>
    </xf>
    <xf numFmtId="44" fontId="10" fillId="5" borderId="0" xfId="0" applyNumberFormat="1" applyFont="1" applyFill="1" applyBorder="1" applyAlignment="1">
      <alignment vertical="top"/>
    </xf>
    <xf numFmtId="8" fontId="10" fillId="0" borderId="0" xfId="0" applyNumberFormat="1" applyFont="1" applyBorder="1" applyAlignment="1">
      <alignment vertical="top"/>
    </xf>
    <xf numFmtId="44" fontId="10" fillId="0" borderId="0" xfId="0" applyNumberFormat="1" applyFont="1" applyFill="1" applyBorder="1" applyAlignment="1">
      <alignment vertical="top"/>
    </xf>
    <xf numFmtId="44" fontId="10" fillId="0" borderId="0" xfId="0" applyNumberFormat="1" applyFont="1" applyBorder="1" applyAlignment="1">
      <alignment vertical="top"/>
    </xf>
    <xf numFmtId="176" fontId="33" fillId="0" borderId="0" xfId="0" applyNumberFormat="1" applyFont="1" applyBorder="1" applyAlignment="1">
      <alignment vertical="top"/>
    </xf>
    <xf numFmtId="176" fontId="12" fillId="0" borderId="0" xfId="0" applyNumberFormat="1" applyFont="1" applyBorder="1" applyAlignment="1">
      <alignment vertical="top"/>
    </xf>
    <xf numFmtId="176" fontId="28" fillId="0" borderId="0" xfId="4" applyNumberFormat="1" applyFont="1" applyBorder="1" applyAlignment="1">
      <alignment vertical="top"/>
    </xf>
    <xf numFmtId="176" fontId="12" fillId="0" borderId="0" xfId="4" applyNumberFormat="1" applyFont="1" applyBorder="1" applyAlignment="1">
      <alignment vertical="top"/>
    </xf>
    <xf numFmtId="169" fontId="12" fillId="0" borderId="0" xfId="0" applyNumberFormat="1" applyFont="1" applyFill="1" applyBorder="1" applyAlignment="1">
      <alignment vertical="top"/>
    </xf>
    <xf numFmtId="169" fontId="12" fillId="5" borderId="0" xfId="0" applyNumberFormat="1" applyFont="1" applyFill="1" applyBorder="1" applyAlignment="1">
      <alignment vertical="top"/>
    </xf>
    <xf numFmtId="43" fontId="12" fillId="0" borderId="0" xfId="0" applyNumberFormat="1" applyFont="1" applyBorder="1" applyAlignment="1">
      <alignment vertical="top"/>
    </xf>
    <xf numFmtId="176" fontId="28" fillId="5" borderId="0" xfId="4" applyNumberFormat="1" applyFont="1" applyFill="1" applyBorder="1" applyAlignment="1">
      <alignment vertical="top"/>
    </xf>
    <xf numFmtId="169" fontId="28" fillId="5" borderId="0" xfId="0" applyNumberFormat="1" applyFont="1" applyFill="1" applyBorder="1" applyAlignment="1">
      <alignment vertical="top"/>
    </xf>
    <xf numFmtId="169" fontId="28" fillId="5" borderId="0" xfId="0" applyNumberFormat="1" applyFont="1" applyFill="1" applyBorder="1" applyAlignment="1"/>
    <xf numFmtId="176" fontId="33" fillId="0" borderId="0" xfId="0" applyNumberFormat="1" applyFont="1" applyBorder="1" applyAlignment="1"/>
    <xf numFmtId="176" fontId="12" fillId="0" borderId="0" xfId="0" applyNumberFormat="1" applyFont="1" applyBorder="1" applyAlignment="1"/>
    <xf numFmtId="176" fontId="28" fillId="0" borderId="0" xfId="4" applyNumberFormat="1" applyFont="1" applyBorder="1" applyAlignment="1"/>
    <xf numFmtId="176" fontId="12" fillId="0" borderId="0" xfId="4" applyNumberFormat="1" applyFont="1" applyBorder="1" applyAlignment="1"/>
    <xf numFmtId="169" fontId="12" fillId="5" borderId="0" xfId="0" applyNumberFormat="1" applyFont="1" applyFill="1" applyBorder="1" applyAlignment="1"/>
    <xf numFmtId="168" fontId="12" fillId="0" borderId="0" xfId="0" applyNumberFormat="1" applyFont="1" applyFill="1" applyBorder="1" applyAlignment="1"/>
    <xf numFmtId="169" fontId="12" fillId="0" borderId="0" xfId="0" applyNumberFormat="1" applyFont="1" applyFill="1" applyBorder="1" applyAlignment="1"/>
    <xf numFmtId="43" fontId="12" fillId="0" borderId="0" xfId="0" applyNumberFormat="1" applyFont="1" applyBorder="1" applyAlignment="1"/>
    <xf numFmtId="168" fontId="12" fillId="0" borderId="0" xfId="0" applyNumberFormat="1" applyFont="1" applyBorder="1" applyAlignment="1"/>
    <xf numFmtId="44" fontId="30" fillId="5" borderId="1" xfId="0" applyNumberFormat="1" applyFont="1" applyFill="1" applyBorder="1" applyAlignment="1">
      <alignment vertical="top"/>
    </xf>
    <xf numFmtId="175" fontId="32" fillId="0" borderId="1" xfId="0" applyNumberFormat="1" applyFont="1" applyBorder="1" applyAlignment="1">
      <alignment vertical="top"/>
    </xf>
    <xf numFmtId="175" fontId="10" fillId="0" borderId="1" xfId="0" applyNumberFormat="1" applyFont="1" applyBorder="1" applyAlignment="1">
      <alignment vertical="top"/>
    </xf>
    <xf numFmtId="175" fontId="30" fillId="0" borderId="1" xfId="4" applyNumberFormat="1" applyFont="1" applyBorder="1" applyAlignment="1">
      <alignment vertical="top"/>
    </xf>
    <xf numFmtId="175" fontId="10" fillId="0" borderId="1" xfId="4" applyNumberFormat="1" applyFont="1" applyBorder="1" applyAlignment="1">
      <alignment vertical="top"/>
    </xf>
    <xf numFmtId="44" fontId="10" fillId="5" borderId="1" xfId="0" applyNumberFormat="1" applyFont="1" applyFill="1" applyBorder="1" applyAlignment="1">
      <alignment vertical="top"/>
    </xf>
    <xf numFmtId="8" fontId="10" fillId="0" borderId="1" xfId="0" applyNumberFormat="1" applyFont="1" applyBorder="1" applyAlignment="1">
      <alignment vertical="top"/>
    </xf>
    <xf numFmtId="44" fontId="10" fillId="0" borderId="1" xfId="0" applyNumberFormat="1" applyFont="1" applyBorder="1" applyAlignment="1">
      <alignment vertical="top"/>
    </xf>
    <xf numFmtId="0" fontId="27" fillId="5" borderId="6" xfId="0" applyFont="1" applyFill="1" applyBorder="1" applyAlignment="1" applyProtection="1">
      <alignment horizontal="center" wrapText="1"/>
      <protection locked="0"/>
    </xf>
    <xf numFmtId="0" fontId="34" fillId="0" borderId="6" xfId="0" applyFont="1" applyFill="1" applyBorder="1" applyAlignment="1">
      <alignment horizontal="center" wrapText="1"/>
    </xf>
    <xf numFmtId="0" fontId="35" fillId="0" borderId="6" xfId="0" applyFont="1" applyFill="1" applyBorder="1" applyAlignment="1">
      <alignment horizontal="center" wrapText="1"/>
    </xf>
    <xf numFmtId="0" fontId="17" fillId="5" borderId="6" xfId="0" applyFont="1" applyFill="1" applyBorder="1" applyAlignment="1" applyProtection="1">
      <alignment horizontal="center" wrapText="1"/>
      <protection locked="0"/>
    </xf>
    <xf numFmtId="0" fontId="17" fillId="0" borderId="6" xfId="0" applyFont="1" applyFill="1" applyBorder="1" applyAlignment="1" applyProtection="1">
      <alignment horizontal="center" wrapText="1"/>
      <protection locked="0"/>
    </xf>
    <xf numFmtId="0" fontId="28" fillId="5" borderId="0" xfId="0" applyFont="1" applyFill="1" applyBorder="1" applyAlignment="1" applyProtection="1">
      <alignment horizontal="left"/>
      <protection locked="0"/>
    </xf>
    <xf numFmtId="0" fontId="8" fillId="5" borderId="0" xfId="0" applyFont="1" applyFill="1" applyBorder="1" applyAlignment="1" applyProtection="1">
      <alignment horizontal="left"/>
      <protection locked="0"/>
    </xf>
    <xf numFmtId="0" fontId="8" fillId="0" borderId="0" xfId="0" applyFont="1" applyBorder="1" applyAlignment="1" applyProtection="1">
      <alignment wrapText="1"/>
      <protection locked="0"/>
    </xf>
    <xf numFmtId="0" fontId="10" fillId="0" borderId="0" xfId="0" applyFont="1" applyBorder="1" applyAlignment="1" applyProtection="1">
      <alignment wrapText="1"/>
      <protection locked="0"/>
    </xf>
    <xf numFmtId="0" fontId="10" fillId="0" borderId="0" xfId="0" applyFont="1" applyBorder="1" applyAlignment="1">
      <alignment wrapText="1"/>
    </xf>
    <xf numFmtId="170" fontId="30" fillId="5" borderId="0" xfId="0" applyNumberFormat="1" applyFont="1" applyFill="1" applyBorder="1" applyAlignment="1" applyProtection="1">
      <protection locked="0"/>
    </xf>
    <xf numFmtId="170" fontId="10" fillId="0" borderId="0" xfId="0" applyNumberFormat="1" applyFont="1" applyBorder="1" applyAlignment="1" applyProtection="1">
      <protection locked="0"/>
    </xf>
    <xf numFmtId="170" fontId="30" fillId="0" borderId="0" xfId="2" applyNumberFormat="1" applyFont="1" applyBorder="1"/>
    <xf numFmtId="170" fontId="10" fillId="0" borderId="0" xfId="2" applyNumberFormat="1" applyFont="1" applyBorder="1"/>
    <xf numFmtId="170" fontId="10" fillId="5" borderId="0" xfId="0" applyNumberFormat="1" applyFont="1" applyFill="1" applyBorder="1" applyAlignment="1" applyProtection="1">
      <protection locked="0"/>
    </xf>
    <xf numFmtId="171" fontId="28" fillId="5" borderId="0" xfId="2" applyNumberFormat="1" applyFont="1" applyFill="1" applyBorder="1" applyAlignment="1" applyProtection="1">
      <protection locked="0"/>
    </xf>
    <xf numFmtId="171" fontId="12" fillId="0" borderId="0" xfId="0" applyNumberFormat="1" applyFont="1" applyBorder="1" applyAlignment="1" applyProtection="1">
      <protection locked="0"/>
    </xf>
    <xf numFmtId="174" fontId="28" fillId="0" borderId="0" xfId="4" applyNumberFormat="1" applyFont="1" applyBorder="1"/>
    <xf numFmtId="174" fontId="12" fillId="0" borderId="0" xfId="4" applyNumberFormat="1" applyFont="1" applyBorder="1"/>
    <xf numFmtId="171" fontId="12" fillId="5" borderId="0" xfId="2" applyNumberFormat="1" applyFont="1" applyFill="1" applyBorder="1" applyAlignment="1" applyProtection="1">
      <protection locked="0"/>
    </xf>
    <xf numFmtId="171" fontId="12" fillId="0" borderId="0" xfId="0" applyNumberFormat="1" applyFont="1" applyBorder="1" applyAlignment="1"/>
    <xf numFmtId="171" fontId="12" fillId="5" borderId="0" xfId="2" applyNumberFormat="1" applyFont="1" applyFill="1" applyBorder="1" applyAlignment="1"/>
    <xf numFmtId="168" fontId="12" fillId="0" borderId="0" xfId="0" applyNumberFormat="1" applyFont="1" applyBorder="1" applyAlignment="1" applyProtection="1">
      <protection locked="0"/>
    </xf>
    <xf numFmtId="168" fontId="12" fillId="5" borderId="0" xfId="0" applyNumberFormat="1" applyFont="1" applyFill="1" applyBorder="1" applyAlignment="1" applyProtection="1">
      <protection locked="0"/>
    </xf>
    <xf numFmtId="168" fontId="28" fillId="5" borderId="0" xfId="0" applyNumberFormat="1" applyFont="1" applyFill="1" applyBorder="1" applyAlignment="1" applyProtection="1">
      <protection locked="0"/>
    </xf>
    <xf numFmtId="168" fontId="12" fillId="5" borderId="0" xfId="0" applyNumberFormat="1" applyFont="1" applyFill="1" applyBorder="1" applyAlignment="1"/>
    <xf numFmtId="170" fontId="30" fillId="5" borderId="2" xfId="0" applyNumberFormat="1" applyFont="1" applyFill="1" applyBorder="1" applyAlignment="1" applyProtection="1">
      <protection locked="0"/>
    </xf>
    <xf numFmtId="173" fontId="10" fillId="0" borderId="2" xfId="0" applyNumberFormat="1" applyFont="1" applyBorder="1" applyAlignment="1" applyProtection="1">
      <protection locked="0"/>
    </xf>
    <xf numFmtId="170" fontId="10" fillId="0" borderId="2" xfId="0" applyNumberFormat="1" applyFont="1" applyBorder="1" applyAlignment="1" applyProtection="1">
      <protection locked="0"/>
    </xf>
    <xf numFmtId="170" fontId="30" fillId="0" borderId="2" xfId="0" applyNumberFormat="1" applyFont="1" applyBorder="1" applyAlignment="1" applyProtection="1">
      <protection locked="0"/>
    </xf>
    <xf numFmtId="170" fontId="10" fillId="5" borderId="2" xfId="0" applyNumberFormat="1" applyFont="1" applyFill="1" applyBorder="1" applyAlignment="1" applyProtection="1">
      <protection locked="0"/>
    </xf>
    <xf numFmtId="170" fontId="10" fillId="0" borderId="2" xfId="0" applyNumberFormat="1" applyFont="1" applyBorder="1" applyAlignment="1"/>
    <xf numFmtId="170" fontId="10" fillId="5" borderId="2" xfId="0" applyNumberFormat="1" applyFont="1" applyFill="1" applyBorder="1" applyAlignment="1"/>
    <xf numFmtId="6" fontId="8" fillId="0" borderId="0" xfId="0" applyNumberFormat="1" applyFont="1" applyBorder="1" applyAlignment="1" applyProtection="1">
      <alignment wrapText="1"/>
      <protection locked="0"/>
    </xf>
    <xf numFmtId="174" fontId="8" fillId="0" borderId="0" xfId="4" applyNumberFormat="1" applyFont="1" applyBorder="1" applyAlignment="1">
      <alignment horizontal="left"/>
    </xf>
    <xf numFmtId="6" fontId="8" fillId="0" borderId="0" xfId="0" applyNumberFormat="1" applyFont="1" applyBorder="1" applyAlignment="1">
      <alignment wrapText="1"/>
    </xf>
    <xf numFmtId="164" fontId="30" fillId="5" borderId="0" xfId="0" applyNumberFormat="1" applyFont="1" applyFill="1" applyBorder="1" applyAlignment="1" applyProtection="1">
      <protection locked="0"/>
    </xf>
    <xf numFmtId="6" fontId="10" fillId="0" borderId="0" xfId="0" applyNumberFormat="1" applyFont="1" applyBorder="1" applyAlignment="1" applyProtection="1">
      <alignment wrapText="1"/>
      <protection locked="0"/>
    </xf>
    <xf numFmtId="0" fontId="30" fillId="0" borderId="0" xfId="0" applyFont="1" applyBorder="1" applyAlignment="1">
      <alignment wrapText="1"/>
    </xf>
    <xf numFmtId="164" fontId="10" fillId="5" borderId="0" xfId="0" applyNumberFormat="1" applyFont="1" applyFill="1" applyBorder="1" applyAlignment="1" applyProtection="1">
      <protection locked="0"/>
    </xf>
    <xf numFmtId="6" fontId="10" fillId="0" borderId="0" xfId="0" applyNumberFormat="1" applyFont="1" applyBorder="1" applyAlignment="1">
      <alignment wrapText="1"/>
    </xf>
    <xf numFmtId="164" fontId="10" fillId="0" borderId="0" xfId="0" applyNumberFormat="1" applyFont="1" applyBorder="1" applyAlignment="1"/>
    <xf numFmtId="164" fontId="10" fillId="5" borderId="0" xfId="0" applyNumberFormat="1" applyFont="1" applyFill="1" applyBorder="1" applyAlignment="1"/>
    <xf numFmtId="6" fontId="8" fillId="0" borderId="0" xfId="0" applyNumberFormat="1" applyFont="1" applyAlignment="1">
      <alignment wrapText="1"/>
    </xf>
    <xf numFmtId="167" fontId="8" fillId="0" borderId="0" xfId="0" applyNumberFormat="1" applyFont="1" applyAlignment="1">
      <alignment horizontal="left"/>
    </xf>
    <xf numFmtId="181" fontId="12" fillId="0" borderId="0" xfId="0" applyNumberFormat="1" applyFont="1" applyBorder="1" applyAlignment="1"/>
    <xf numFmtId="182" fontId="12" fillId="0" borderId="0" xfId="0" applyNumberFormat="1" applyFont="1" applyBorder="1" applyAlignment="1"/>
    <xf numFmtId="0" fontId="10" fillId="0" borderId="0" xfId="0" applyFont="1" applyFill="1" applyAlignment="1">
      <alignment wrapText="1"/>
    </xf>
    <xf numFmtId="172" fontId="28" fillId="0" borderId="0" xfId="3" applyNumberFormat="1" applyFont="1" applyFill="1" applyAlignment="1">
      <alignment horizontal="right"/>
    </xf>
    <xf numFmtId="175" fontId="32" fillId="5" borderId="0" xfId="0" applyNumberFormat="1" applyFont="1" applyFill="1" applyBorder="1" applyAlignment="1">
      <alignment vertical="top"/>
    </xf>
    <xf numFmtId="176" fontId="33" fillId="5" borderId="0" xfId="0" applyNumberFormat="1" applyFont="1" applyFill="1" applyBorder="1" applyAlignment="1">
      <alignment vertical="top"/>
    </xf>
    <xf numFmtId="174" fontId="33" fillId="5" borderId="0" xfId="0" applyNumberFormat="1" applyFont="1" applyFill="1" applyBorder="1" applyAlignment="1">
      <alignment vertical="top"/>
    </xf>
    <xf numFmtId="44" fontId="30" fillId="0" borderId="0" xfId="0" applyNumberFormat="1" applyFont="1" applyFill="1" applyBorder="1" applyAlignment="1"/>
    <xf numFmtId="175" fontId="32" fillId="0" borderId="0" xfId="0" applyNumberFormat="1" applyFont="1" applyFill="1" applyBorder="1" applyAlignment="1">
      <alignment vertical="top"/>
    </xf>
    <xf numFmtId="0" fontId="28" fillId="5" borderId="0" xfId="0" applyFont="1" applyFill="1" applyBorder="1" applyAlignment="1">
      <alignment horizontal="right"/>
    </xf>
    <xf numFmtId="44" fontId="30" fillId="5" borderId="0" xfId="0" applyNumberFormat="1" applyFont="1" applyFill="1" applyBorder="1" applyAlignment="1">
      <alignment horizontal="right"/>
    </xf>
    <xf numFmtId="1" fontId="28" fillId="5" borderId="0" xfId="0" applyNumberFormat="1" applyFont="1" applyFill="1" applyBorder="1" applyAlignment="1">
      <alignment horizontal="right"/>
    </xf>
    <xf numFmtId="165" fontId="28" fillId="0" borderId="0" xfId="3" applyNumberFormat="1" applyFont="1" applyBorder="1" applyAlignment="1"/>
    <xf numFmtId="165" fontId="28" fillId="0" borderId="0" xfId="3" applyNumberFormat="1" applyFont="1" applyBorder="1" applyAlignment="1">
      <alignment wrapText="1"/>
    </xf>
    <xf numFmtId="171" fontId="12" fillId="5" borderId="0" xfId="0" applyNumberFormat="1" applyFont="1" applyFill="1" applyBorder="1" applyAlignment="1" applyProtection="1">
      <protection locked="0"/>
    </xf>
    <xf numFmtId="170" fontId="28" fillId="5" borderId="0" xfId="0" applyNumberFormat="1" applyFont="1" applyFill="1" applyBorder="1" applyAlignment="1">
      <alignment horizontal="left"/>
    </xf>
    <xf numFmtId="0" fontId="25" fillId="4" borderId="0" xfId="0" applyFont="1" applyFill="1" applyAlignment="1">
      <alignment horizontal="center"/>
    </xf>
    <xf numFmtId="0" fontId="9" fillId="4" borderId="0" xfId="0" applyFont="1" applyFill="1" applyAlignment="1">
      <alignment horizontal="center" wrapText="1"/>
    </xf>
    <xf numFmtId="0" fontId="23" fillId="0" borderId="0" xfId="0" applyFont="1" applyAlignment="1">
      <alignment horizontal="left" vertical="top" wrapText="1"/>
    </xf>
    <xf numFmtId="0" fontId="25" fillId="4" borderId="0" xfId="0" applyFont="1" applyFill="1" applyAlignment="1">
      <alignment horizontal="center" wrapText="1"/>
    </xf>
    <xf numFmtId="180" fontId="25" fillId="4" borderId="0" xfId="0" applyNumberFormat="1" applyFont="1" applyFill="1" applyAlignment="1">
      <alignment horizontal="center" wrapText="1"/>
    </xf>
    <xf numFmtId="0" fontId="2" fillId="0" borderId="0" xfId="0" applyFont="1" applyAlignment="1">
      <alignment horizontal="left" vertical="top" wrapText="1"/>
    </xf>
    <xf numFmtId="0" fontId="5" fillId="0" borderId="0" xfId="0" applyFont="1" applyAlignment="1">
      <alignment horizontal="left" vertical="top" wrapText="1"/>
    </xf>
    <xf numFmtId="0" fontId="23" fillId="0" borderId="0" xfId="0" applyFont="1" applyAlignment="1">
      <alignment horizontal="left" vertical="center" wrapText="1"/>
    </xf>
    <xf numFmtId="0" fontId="2" fillId="0" borderId="0" xfId="0" applyFont="1" applyAlignment="1">
      <alignment horizontal="left" vertical="center" wrapText="1"/>
    </xf>
    <xf numFmtId="0" fontId="23" fillId="0" borderId="0" xfId="0" applyFont="1" applyAlignment="1">
      <alignment wrapText="1"/>
    </xf>
    <xf numFmtId="0" fontId="23" fillId="0" borderId="0" xfId="0" applyFont="1" applyAlignment="1">
      <alignment horizontal="left"/>
    </xf>
    <xf numFmtId="0" fontId="37" fillId="0" borderId="0" xfId="0" applyFont="1" applyAlignment="1">
      <alignment wrapText="1"/>
    </xf>
    <xf numFmtId="0" fontId="23" fillId="0" borderId="0" xfId="0" applyFont="1" applyAlignment="1">
      <alignment horizontal="left" wrapText="1"/>
    </xf>
    <xf numFmtId="0" fontId="38" fillId="0" borderId="0" xfId="0" applyFont="1" applyAlignment="1">
      <alignment horizontal="left" vertical="top" wrapText="1"/>
    </xf>
    <xf numFmtId="0" fontId="36" fillId="0" borderId="0" xfId="0" applyFont="1" applyBorder="1" applyAlignment="1">
      <alignment vertical="top" wrapText="1"/>
    </xf>
    <xf numFmtId="0" fontId="8" fillId="0" borderId="0" xfId="0" applyFont="1" applyBorder="1" applyAlignment="1">
      <alignment vertical="top" wrapText="1"/>
    </xf>
    <xf numFmtId="0" fontId="8" fillId="0" borderId="0" xfId="0" applyFont="1" applyBorder="1" applyAlignment="1">
      <alignment horizontal="left" vertical="top"/>
    </xf>
    <xf numFmtId="0" fontId="25" fillId="4" borderId="0" xfId="0" applyFont="1" applyFill="1" applyBorder="1" applyAlignment="1">
      <alignment horizontal="center" wrapText="1"/>
    </xf>
  </cellXfs>
  <cellStyles count="20">
    <cellStyle name="Comma" xfId="1" builtinId="3"/>
    <cellStyle name="Currency" xfId="2" builtinId="4"/>
    <cellStyle name="FTI Column Heading" xfId="6" xr:uid="{4F8B5F14-5C9A-4DAE-A162-749D2A852A37}"/>
    <cellStyle name="FTI Column Sub-Heading" xfId="7" xr:uid="{E8828698-143C-4FA9-8C25-D3425BA2CDF9}"/>
    <cellStyle name="FTI Normal" xfId="8" xr:uid="{67906A77-A934-4734-9D3C-7E895972A591}"/>
    <cellStyle name="FTI Normal w/ Currency Symbol" xfId="11" xr:uid="{4064194B-BAE1-40DE-B1E2-CA402E164B72}"/>
    <cellStyle name="FTI Normal w/ Percent" xfId="17" xr:uid="{ECFDD2D1-8B5D-4E19-AA8E-B2BBD0BEEB77}"/>
    <cellStyle name="FTI Normal w/o Currency Symbol" xfId="14" xr:uid="{B7DF3109-5961-4D64-A024-35302A955FB1}"/>
    <cellStyle name="FTI Sub-Total" xfId="9" xr:uid="{105F03A7-F44A-4275-9C30-FFFE5D432914}"/>
    <cellStyle name="FTI Sub-Total w/ Currency Symbol" xfId="12" xr:uid="{FEA585C9-7914-47FB-A893-6ED26B898B67}"/>
    <cellStyle name="FTI Sub-Total w/ Percent" xfId="18" xr:uid="{B18FDC83-4A39-4971-9D17-129A0EA29F86}"/>
    <cellStyle name="FTI Sub-Total w/o Currency Symbol" xfId="15" xr:uid="{43D09236-EDB3-4C65-B997-3D37043D97B0}"/>
    <cellStyle name="FTI Table Heading" xfId="5" xr:uid="{2B8C099F-338D-4A93-BB22-1C11C128BE80}"/>
    <cellStyle name="FTI Total" xfId="10" xr:uid="{250D0DD3-8424-4A1D-B61D-3DB18431E304}"/>
    <cellStyle name="FTI Total w/ Currency Symbol" xfId="13" xr:uid="{126922C7-2FAB-40A3-A78B-8E2CA9460148}"/>
    <cellStyle name="FTI Total w/ Percent" xfId="19" xr:uid="{A2580799-5303-4C91-8E61-1A2DCFC8C628}"/>
    <cellStyle name="FTI Total w/o Currency Symbol" xfId="16" xr:uid="{BBB3371D-2F5D-413C-8CF7-804EC12967BB}"/>
    <cellStyle name="Normal" xfId="0" builtinId="0"/>
    <cellStyle name="Normal 2" xfId="4" xr:uid="{811D00E8-259B-4C02-9F00-8381CC7E9B09}"/>
    <cellStyle name="Percent" xfId="3" builtinId="5"/>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FTI Theme">
  <a:themeElements>
    <a:clrScheme name="FTI Colors">
      <a:dk1>
        <a:srgbClr val="000000"/>
      </a:dk1>
      <a:lt1>
        <a:srgbClr val="FFFFFF"/>
      </a:lt1>
      <a:dk2>
        <a:srgbClr val="58595B"/>
      </a:dk2>
      <a:lt2>
        <a:srgbClr val="F5F6F8"/>
      </a:lt2>
      <a:accent1>
        <a:srgbClr val="003763"/>
      </a:accent1>
      <a:accent2>
        <a:srgbClr val="0067B1"/>
      </a:accent2>
      <a:accent3>
        <a:srgbClr val="00C9D4"/>
      </a:accent3>
      <a:accent4>
        <a:srgbClr val="AFB2B3"/>
      </a:accent4>
      <a:accent5>
        <a:srgbClr val="1BB680"/>
      </a:accent5>
      <a:accent6>
        <a:srgbClr val="008FBE"/>
      </a:accent6>
      <a:hlink>
        <a:srgbClr val="71B7E4"/>
      </a:hlink>
      <a:folHlink>
        <a:srgbClr val="E1523D"/>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Logo Corporate Blue">
      <a:srgbClr val="003863"/>
    </a:custClr>
    <a:custClr name="Medium Blue">
      <a:srgbClr val="0066B0"/>
    </a:custClr>
    <a:custClr name="Light Teal Blue">
      <a:srgbClr val="00C9D4"/>
    </a:custClr>
    <a:custClr name="Medium Gray">
      <a:srgbClr val="AFB2B3"/>
    </a:custClr>
    <a:custClr name="Green">
      <a:srgbClr val="1BB680"/>
    </a:custClr>
    <a:custClr name="Teal Blue">
      <a:srgbClr val="008FBF"/>
    </a:custClr>
    <a:custClr name="Slate">
      <a:srgbClr val="5781A6"/>
    </a:custClr>
    <a:custClr name="Text Gray">
      <a:srgbClr val="595A5C"/>
    </a:custClr>
    <a:custClr name="Black">
      <a:srgbClr val="000000"/>
    </a:custClr>
    <a:custClr name="Background Gray">
      <a:srgbClr val="F5F5F7"/>
    </a:custClr>
    <a:custClr name="Box Outline Gray">
      <a:srgbClr val="CFD1D1"/>
    </a:custClr>
    <a:custClr name="Tangerine">
      <a:srgbClr val="E0503D"/>
    </a:custClr>
  </a:custClrLst>
  <a:extLst>
    <a:ext uri="{05A4C25C-085E-4340-85A3-A5531E510DB2}">
      <thm15:themeFamily xmlns:thm15="http://schemas.microsoft.com/office/thememl/2012/main" name="FTI Theme" id="{292A731D-2353-4BD4-9B2F-D215683AF788}" vid="{5C7261FA-A40B-4EC7-AA77-AABBDB1DB8F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100"/>
  <sheetViews>
    <sheetView tabSelected="1" view="pageBreakPreview" zoomScale="55" zoomScaleNormal="100" zoomScaleSheetLayoutView="55" zoomScalePageLayoutView="30" workbookViewId="0"/>
  </sheetViews>
  <sheetFormatPr defaultColWidth="21.296875" defaultRowHeight="13" x14ac:dyDescent="0.3"/>
  <cols>
    <col min="1" max="1" width="92.3984375" style="8" customWidth="1"/>
    <col min="2" max="10" width="19.796875" style="31" customWidth="1"/>
    <col min="11" max="11" width="19.796875" style="30" customWidth="1"/>
    <col min="12" max="13" width="19.796875" style="29" customWidth="1"/>
    <col min="14" max="14" width="19.796875" style="27" customWidth="1"/>
    <col min="15" max="17" width="19.796875" style="8" customWidth="1"/>
    <col min="18" max="20" width="19.296875" style="8" hidden="1" customWidth="1"/>
    <col min="21" max="21" width="16.09765625" style="8" hidden="1" customWidth="1"/>
    <col min="22" max="22" width="18.3984375" style="8" hidden="1" customWidth="1"/>
    <col min="23" max="24" width="0" style="8" hidden="1" customWidth="1"/>
    <col min="25" max="16384" width="21.296875" style="8"/>
  </cols>
  <sheetData>
    <row r="1" spans="1:22" s="32" customFormat="1" ht="18.75" customHeight="1" x14ac:dyDescent="0.45">
      <c r="A1" s="103" t="s">
        <v>87</v>
      </c>
      <c r="B1" s="282" t="s">
        <v>88</v>
      </c>
      <c r="C1" s="282"/>
      <c r="D1" s="282"/>
      <c r="E1" s="282"/>
      <c r="F1" s="282"/>
      <c r="G1" s="282"/>
      <c r="H1" s="282"/>
      <c r="I1" s="282"/>
      <c r="J1" s="282"/>
      <c r="K1" s="282"/>
      <c r="L1" s="282"/>
      <c r="M1" s="282"/>
      <c r="N1" s="282"/>
      <c r="O1" s="282"/>
      <c r="P1" s="282"/>
      <c r="Q1" s="282"/>
      <c r="R1" s="62"/>
      <c r="S1" s="62"/>
      <c r="T1" s="62"/>
      <c r="U1" s="62"/>
      <c r="V1" s="62"/>
    </row>
    <row r="2" spans="1:22" s="32" customFormat="1" ht="18.75" customHeight="1" x14ac:dyDescent="0.45">
      <c r="A2" s="103"/>
      <c r="B2" s="282" t="s">
        <v>53</v>
      </c>
      <c r="C2" s="282"/>
      <c r="D2" s="282"/>
      <c r="E2" s="282"/>
      <c r="F2" s="282"/>
      <c r="G2" s="282"/>
      <c r="H2" s="282"/>
      <c r="I2" s="282"/>
      <c r="J2" s="282"/>
      <c r="K2" s="282"/>
      <c r="L2" s="282"/>
      <c r="M2" s="282"/>
      <c r="N2" s="282"/>
      <c r="O2" s="282"/>
      <c r="P2" s="282"/>
      <c r="Q2" s="282"/>
      <c r="R2" s="62"/>
      <c r="S2" s="62"/>
      <c r="T2" s="62"/>
      <c r="U2" s="62"/>
      <c r="V2" s="62"/>
    </row>
    <row r="3" spans="1:22" s="32" customFormat="1" ht="18.75" customHeight="1" x14ac:dyDescent="0.45">
      <c r="A3" s="103"/>
      <c r="B3" s="282" t="s">
        <v>77</v>
      </c>
      <c r="C3" s="282"/>
      <c r="D3" s="282"/>
      <c r="E3" s="282"/>
      <c r="F3" s="282"/>
      <c r="G3" s="282"/>
      <c r="H3" s="282"/>
      <c r="I3" s="282"/>
      <c r="J3" s="282"/>
      <c r="K3" s="282"/>
      <c r="L3" s="282"/>
      <c r="M3" s="282"/>
      <c r="N3" s="282"/>
      <c r="O3" s="282"/>
      <c r="P3" s="282"/>
      <c r="Q3" s="282"/>
      <c r="R3" s="62"/>
      <c r="S3" s="62"/>
      <c r="T3" s="62"/>
      <c r="U3" s="62"/>
      <c r="V3" s="62"/>
    </row>
    <row r="4" spans="1:22" s="66" customFormat="1" ht="15.5" x14ac:dyDescent="0.35">
      <c r="A4" s="63" t="s">
        <v>1</v>
      </c>
      <c r="B4" s="63"/>
      <c r="C4" s="63"/>
      <c r="D4" s="63"/>
      <c r="E4" s="63"/>
      <c r="F4" s="283"/>
      <c r="G4" s="283"/>
      <c r="H4" s="283"/>
      <c r="I4" s="283"/>
      <c r="J4" s="283"/>
      <c r="K4" s="283"/>
      <c r="L4" s="283"/>
      <c r="M4" s="283"/>
      <c r="N4" s="283"/>
      <c r="O4" s="283"/>
      <c r="P4" s="283"/>
      <c r="Q4" s="283"/>
      <c r="R4" s="64"/>
      <c r="S4" s="65"/>
      <c r="T4" s="64"/>
      <c r="U4" s="64"/>
      <c r="V4" s="64"/>
    </row>
    <row r="5" spans="1:22" ht="18.75" customHeight="1" x14ac:dyDescent="0.35">
      <c r="A5" s="17"/>
      <c r="B5" s="76" t="s">
        <v>94</v>
      </c>
      <c r="C5" s="77" t="s">
        <v>95</v>
      </c>
      <c r="D5" s="38" t="s">
        <v>86</v>
      </c>
      <c r="E5" s="38" t="s">
        <v>85</v>
      </c>
      <c r="F5" s="38" t="s">
        <v>83</v>
      </c>
      <c r="G5" s="76" t="s">
        <v>81</v>
      </c>
      <c r="H5" s="77" t="s">
        <v>80</v>
      </c>
      <c r="I5" s="38" t="s">
        <v>76</v>
      </c>
      <c r="J5" s="38" t="s">
        <v>64</v>
      </c>
      <c r="K5" s="38" t="s">
        <v>62</v>
      </c>
      <c r="L5" s="39" t="s">
        <v>54</v>
      </c>
      <c r="M5" s="38" t="s">
        <v>55</v>
      </c>
      <c r="N5" s="38" t="s">
        <v>56</v>
      </c>
      <c r="O5" s="38" t="s">
        <v>57</v>
      </c>
      <c r="P5" s="38" t="s">
        <v>58</v>
      </c>
      <c r="Q5" s="39" t="s">
        <v>51</v>
      </c>
      <c r="R5" s="38" t="s">
        <v>52</v>
      </c>
      <c r="S5" s="38" t="s">
        <v>47</v>
      </c>
      <c r="T5" s="38" t="s">
        <v>46</v>
      </c>
      <c r="U5" s="38" t="s">
        <v>2</v>
      </c>
      <c r="V5" s="39" t="s">
        <v>3</v>
      </c>
    </row>
    <row r="6" spans="1:22" ht="18.75" customHeight="1" x14ac:dyDescent="0.35">
      <c r="A6" s="33" t="s">
        <v>4</v>
      </c>
      <c r="B6" s="78"/>
      <c r="C6" s="33"/>
      <c r="D6" s="33"/>
      <c r="E6" s="36"/>
      <c r="F6" s="36"/>
      <c r="G6" s="78"/>
      <c r="H6" s="79"/>
      <c r="I6" s="33"/>
      <c r="J6" s="35"/>
      <c r="K6" s="36"/>
      <c r="L6" s="45"/>
      <c r="M6" s="36"/>
      <c r="N6" s="36"/>
      <c r="O6" s="18"/>
      <c r="P6" s="36"/>
      <c r="Q6" s="45"/>
      <c r="R6" s="36"/>
      <c r="S6" s="36"/>
      <c r="T6" s="36"/>
      <c r="U6" s="17"/>
      <c r="V6" s="45"/>
    </row>
    <row r="7" spans="1:22" ht="18.75" customHeight="1" x14ac:dyDescent="0.35">
      <c r="A7" s="9"/>
      <c r="B7" s="78"/>
      <c r="C7" s="9"/>
      <c r="D7" s="9"/>
      <c r="E7" s="17"/>
      <c r="F7" s="17"/>
      <c r="G7" s="78"/>
      <c r="H7" s="80"/>
      <c r="I7" s="9"/>
      <c r="J7" s="35"/>
      <c r="K7" s="17"/>
      <c r="L7" s="45"/>
      <c r="M7" s="17"/>
      <c r="N7" s="17"/>
      <c r="O7" s="18"/>
      <c r="P7" s="17"/>
      <c r="Q7" s="45"/>
      <c r="R7" s="17"/>
      <c r="S7" s="17"/>
      <c r="T7" s="17"/>
      <c r="U7" s="17"/>
      <c r="V7" s="45"/>
    </row>
    <row r="8" spans="1:22" ht="22.4" customHeight="1" x14ac:dyDescent="0.35">
      <c r="A8" s="10" t="s">
        <v>5</v>
      </c>
      <c r="B8" s="81">
        <v>2776222</v>
      </c>
      <c r="C8" s="106">
        <v>676231</v>
      </c>
      <c r="D8" s="106">
        <v>702228</v>
      </c>
      <c r="E8" s="106">
        <v>711486</v>
      </c>
      <c r="F8" s="11">
        <v>686277</v>
      </c>
      <c r="G8" s="81">
        <v>2461275</v>
      </c>
      <c r="H8" s="82">
        <v>626581</v>
      </c>
      <c r="I8" s="11">
        <v>622249</v>
      </c>
      <c r="J8" s="11">
        <v>607852</v>
      </c>
      <c r="K8" s="11">
        <v>604593</v>
      </c>
      <c r="L8" s="46">
        <v>2352717</v>
      </c>
      <c r="M8" s="11">
        <v>602218</v>
      </c>
      <c r="N8" s="19">
        <v>593106</v>
      </c>
      <c r="O8" s="19">
        <v>606119</v>
      </c>
      <c r="P8" s="11">
        <v>551274</v>
      </c>
      <c r="Q8" s="46">
        <v>2027877</v>
      </c>
      <c r="R8" s="11">
        <v>504993</v>
      </c>
      <c r="S8" s="11">
        <v>513012</v>
      </c>
      <c r="T8" s="11">
        <v>512098</v>
      </c>
      <c r="U8" s="11">
        <v>497774</v>
      </c>
      <c r="V8" s="46">
        <v>1807732</v>
      </c>
    </row>
    <row r="9" spans="1:22" ht="22.4" customHeight="1" x14ac:dyDescent="0.35">
      <c r="A9" s="12" t="s">
        <v>70</v>
      </c>
      <c r="B9" s="116">
        <f>(B8-G8)/G8</f>
        <v>0.12796091456663722</v>
      </c>
      <c r="C9" s="84">
        <f>(C8-H8)/H8</f>
        <v>7.9239555620103388E-2</v>
      </c>
      <c r="D9" s="84">
        <v>0.129</v>
      </c>
      <c r="E9" s="84">
        <v>0.17</v>
      </c>
      <c r="F9" s="54">
        <v>0.13500000000000001</v>
      </c>
      <c r="G9" s="83">
        <v>4.5999999999999999E-2</v>
      </c>
      <c r="H9" s="84">
        <v>0.04</v>
      </c>
      <c r="I9" s="54">
        <v>4.9000000000000002E-2</v>
      </c>
      <c r="J9" s="54">
        <v>3.0000000000000001E-3</v>
      </c>
      <c r="K9" s="54">
        <v>9.7000000000000003E-2</v>
      </c>
      <c r="L9" s="74">
        <v>0.16</v>
      </c>
      <c r="M9" s="54">
        <v>0.193</v>
      </c>
      <c r="N9" s="54">
        <v>0.156</v>
      </c>
      <c r="O9" s="54">
        <v>0.184</v>
      </c>
      <c r="P9" s="54">
        <v>0.107</v>
      </c>
      <c r="Q9" s="74">
        <v>0.122</v>
      </c>
      <c r="R9" s="54">
        <v>0.08</v>
      </c>
      <c r="S9" s="54">
        <v>0.14299999999999999</v>
      </c>
      <c r="T9" s="54">
        <v>0.152</v>
      </c>
      <c r="U9" s="54">
        <v>0.115</v>
      </c>
      <c r="V9" s="48">
        <v>-1E-3</v>
      </c>
    </row>
    <row r="10" spans="1:22" ht="22.4" customHeight="1" x14ac:dyDescent="0.35">
      <c r="A10" s="12" t="s">
        <v>71</v>
      </c>
      <c r="B10" s="85" t="s">
        <v>6</v>
      </c>
      <c r="C10" s="266">
        <f>(C8-D8)/D8</f>
        <v>-3.7020739702774599E-2</v>
      </c>
      <c r="D10" s="49">
        <v>-1.2999999999999999E-2</v>
      </c>
      <c r="E10" s="84">
        <v>3.6999999999999998E-2</v>
      </c>
      <c r="F10" s="54">
        <v>9.5000000000000001E-2</v>
      </c>
      <c r="G10" s="85" t="s">
        <v>6</v>
      </c>
      <c r="H10" s="84">
        <v>7.0000000000000001E-3</v>
      </c>
      <c r="I10" s="54">
        <v>2.4E-2</v>
      </c>
      <c r="J10" s="54">
        <v>5.0000000000000001E-3</v>
      </c>
      <c r="K10" s="54">
        <v>4.0000000000000001E-3</v>
      </c>
      <c r="L10" s="50" t="s">
        <v>6</v>
      </c>
      <c r="M10" s="54">
        <v>1.4999999999999999E-2</v>
      </c>
      <c r="N10" s="49">
        <v>-2.1000000000000001E-2</v>
      </c>
      <c r="O10" s="20">
        <v>9.9000000000000005E-2</v>
      </c>
      <c r="P10" s="20">
        <v>9.1999999999999998E-2</v>
      </c>
      <c r="Q10" s="50" t="s">
        <v>6</v>
      </c>
      <c r="R10" s="47">
        <v>-1.6E-2</v>
      </c>
      <c r="S10" s="54">
        <v>2E-3</v>
      </c>
      <c r="T10" s="54">
        <v>2.9000000000000001E-2</v>
      </c>
      <c r="U10" s="54">
        <v>6.4000000000000001E-2</v>
      </c>
      <c r="V10" s="50" t="s">
        <v>6</v>
      </c>
    </row>
    <row r="11" spans="1:22" ht="18.649999999999999" customHeight="1" x14ac:dyDescent="0.35">
      <c r="A11" s="9"/>
      <c r="B11" s="275"/>
      <c r="C11" s="86"/>
      <c r="D11" s="86"/>
      <c r="E11" s="86"/>
      <c r="F11" s="51"/>
      <c r="G11" s="78"/>
      <c r="H11" s="86"/>
      <c r="I11" s="51"/>
      <c r="J11" s="51"/>
      <c r="K11" s="51"/>
      <c r="L11" s="45"/>
      <c r="M11" s="51"/>
      <c r="N11" s="18"/>
      <c r="O11" s="18"/>
      <c r="P11" s="51"/>
      <c r="Q11" s="45"/>
      <c r="R11" s="51"/>
      <c r="S11" s="51"/>
      <c r="T11" s="51"/>
      <c r="U11" s="51"/>
      <c r="V11" s="45"/>
    </row>
    <row r="12" spans="1:22" s="24" customFormat="1" ht="22.4" customHeight="1" x14ac:dyDescent="0.35">
      <c r="A12" s="10" t="s">
        <v>60</v>
      </c>
      <c r="B12" s="81">
        <v>1915507</v>
      </c>
      <c r="C12" s="106">
        <v>484126</v>
      </c>
      <c r="D12" s="106">
        <v>472235</v>
      </c>
      <c r="E12" s="106">
        <v>490722</v>
      </c>
      <c r="F12" s="11">
        <v>468424</v>
      </c>
      <c r="G12" s="81">
        <v>1672711</v>
      </c>
      <c r="H12" s="82">
        <v>440274</v>
      </c>
      <c r="I12" s="11">
        <v>417179</v>
      </c>
      <c r="J12" s="11">
        <v>413011</v>
      </c>
      <c r="K12" s="11">
        <v>402247</v>
      </c>
      <c r="L12" s="46">
        <v>1534896</v>
      </c>
      <c r="M12" s="11">
        <v>418672</v>
      </c>
      <c r="N12" s="19">
        <v>380892</v>
      </c>
      <c r="O12" s="19">
        <v>386266</v>
      </c>
      <c r="P12" s="11">
        <v>349066</v>
      </c>
      <c r="Q12" s="46">
        <v>1328074</v>
      </c>
      <c r="R12" s="11">
        <v>340162</v>
      </c>
      <c r="S12" s="11">
        <v>336477</v>
      </c>
      <c r="T12" s="11">
        <v>330318</v>
      </c>
      <c r="U12" s="11">
        <v>321117</v>
      </c>
      <c r="V12" s="46">
        <v>1215560</v>
      </c>
    </row>
    <row r="13" spans="1:22" s="24" customFormat="1" ht="22.4" customHeight="1" x14ac:dyDescent="0.35">
      <c r="A13" s="12" t="s">
        <v>70</v>
      </c>
      <c r="B13" s="116">
        <f>(B12-G12)/G12</f>
        <v>0.14515119467738299</v>
      </c>
      <c r="C13" s="84">
        <f>(C12-H12)/H12</f>
        <v>9.9601611723608485E-2</v>
      </c>
      <c r="D13" s="84">
        <v>0.13200000000000001</v>
      </c>
      <c r="E13" s="84">
        <v>0.188</v>
      </c>
      <c r="F13" s="54">
        <v>0.16500000000000001</v>
      </c>
      <c r="G13" s="83">
        <v>0.09</v>
      </c>
      <c r="H13" s="84">
        <v>5.1999999999999998E-2</v>
      </c>
      <c r="I13" s="54">
        <v>9.5000000000000001E-2</v>
      </c>
      <c r="J13" s="54">
        <v>6.9000000000000006E-2</v>
      </c>
      <c r="K13" s="54">
        <v>0.152</v>
      </c>
      <c r="L13" s="74">
        <v>0.156</v>
      </c>
      <c r="M13" s="54">
        <v>0.23100000000000001</v>
      </c>
      <c r="N13" s="54">
        <v>0.13200000000000001</v>
      </c>
      <c r="O13" s="54">
        <v>0.16900000000000001</v>
      </c>
      <c r="P13" s="54">
        <v>8.6999999999999994E-2</v>
      </c>
      <c r="Q13" s="74">
        <v>9.2999999999999999E-2</v>
      </c>
      <c r="R13" s="54">
        <v>0.106</v>
      </c>
      <c r="S13" s="54">
        <v>0.14099999999999999</v>
      </c>
      <c r="T13" s="54">
        <v>8.5999999999999993E-2</v>
      </c>
      <c r="U13" s="54">
        <v>3.9E-2</v>
      </c>
      <c r="V13" s="74">
        <v>4.0000000000000001E-3</v>
      </c>
    </row>
    <row r="14" spans="1:22" s="24" customFormat="1" ht="22.4" customHeight="1" x14ac:dyDescent="0.35">
      <c r="A14" s="12" t="s">
        <v>71</v>
      </c>
      <c r="B14" s="85" t="s">
        <v>6</v>
      </c>
      <c r="C14" s="54">
        <f>(C12-D12)/D12</f>
        <v>2.5180259828263472E-2</v>
      </c>
      <c r="D14" s="49">
        <v>-3.7999999999999999E-2</v>
      </c>
      <c r="E14" s="84">
        <v>4.8000000000000001E-2</v>
      </c>
      <c r="F14" s="54">
        <v>6.4000000000000001E-2</v>
      </c>
      <c r="G14" s="85" t="s">
        <v>6</v>
      </c>
      <c r="H14" s="84">
        <v>5.5E-2</v>
      </c>
      <c r="I14" s="54">
        <v>0.01</v>
      </c>
      <c r="J14" s="54">
        <v>2.7E-2</v>
      </c>
      <c r="K14" s="52">
        <v>-3.9E-2</v>
      </c>
      <c r="L14" s="53" t="s">
        <v>6</v>
      </c>
      <c r="M14" s="54">
        <v>9.9000000000000005E-2</v>
      </c>
      <c r="N14" s="52">
        <v>-1.4E-2</v>
      </c>
      <c r="O14" s="54">
        <v>0.107</v>
      </c>
      <c r="P14" s="20">
        <v>2.5999999999999999E-2</v>
      </c>
      <c r="Q14" s="53" t="s">
        <v>6</v>
      </c>
      <c r="R14" s="20">
        <v>1.0999999999999999E-2</v>
      </c>
      <c r="S14" s="20">
        <v>1.9E-2</v>
      </c>
      <c r="T14" s="20">
        <v>2.9000000000000001E-2</v>
      </c>
      <c r="U14" s="20">
        <v>4.3999999999999997E-2</v>
      </c>
      <c r="V14" s="53" t="s">
        <v>6</v>
      </c>
    </row>
    <row r="15" spans="1:22" s="24" customFormat="1" ht="18.75" customHeight="1" x14ac:dyDescent="0.35">
      <c r="A15" s="9"/>
      <c r="B15" s="275"/>
      <c r="C15" s="86"/>
      <c r="D15" s="86"/>
      <c r="E15" s="86"/>
      <c r="F15" s="51"/>
      <c r="G15" s="78"/>
      <c r="H15" s="86"/>
      <c r="I15" s="51"/>
      <c r="J15" s="51"/>
      <c r="K15" s="51"/>
      <c r="L15" s="45"/>
      <c r="M15" s="51"/>
      <c r="N15" s="18"/>
      <c r="O15" s="18"/>
      <c r="P15" s="51"/>
      <c r="Q15" s="45"/>
      <c r="R15" s="51"/>
      <c r="S15" s="51"/>
      <c r="T15" s="51"/>
      <c r="U15" s="51"/>
      <c r="V15" s="45"/>
    </row>
    <row r="16" spans="1:22" ht="22.4" customHeight="1" x14ac:dyDescent="0.35">
      <c r="A16" s="10" t="s">
        <v>90</v>
      </c>
      <c r="B16" s="81">
        <v>537844</v>
      </c>
      <c r="C16" s="106">
        <v>138768</v>
      </c>
      <c r="D16" s="106">
        <v>138600</v>
      </c>
      <c r="E16" s="106">
        <v>133930</v>
      </c>
      <c r="F16" s="11">
        <v>126546</v>
      </c>
      <c r="G16" s="81">
        <v>488411</v>
      </c>
      <c r="H16" s="82">
        <v>112422</v>
      </c>
      <c r="I16" s="11">
        <v>122102</v>
      </c>
      <c r="J16" s="11">
        <v>126928</v>
      </c>
      <c r="K16" s="11">
        <v>126959</v>
      </c>
      <c r="L16" s="46">
        <v>504074</v>
      </c>
      <c r="M16" s="11">
        <v>133032</v>
      </c>
      <c r="N16" s="19">
        <v>127951</v>
      </c>
      <c r="O16" s="19">
        <v>129906</v>
      </c>
      <c r="P16" s="11">
        <v>113185</v>
      </c>
      <c r="Q16" s="46">
        <v>465636</v>
      </c>
      <c r="R16" s="11">
        <v>118163</v>
      </c>
      <c r="S16" s="11">
        <v>117448</v>
      </c>
      <c r="T16" s="11">
        <v>117897</v>
      </c>
      <c r="U16" s="11">
        <v>112128</v>
      </c>
      <c r="V16" s="46">
        <v>432013</v>
      </c>
    </row>
    <row r="17" spans="1:22" ht="22.4" customHeight="1" x14ac:dyDescent="0.35">
      <c r="A17" s="12" t="s">
        <v>59</v>
      </c>
      <c r="B17" s="116">
        <f>B16/B8</f>
        <v>0.19373234561213043</v>
      </c>
      <c r="C17" s="84">
        <f>C16/C8</f>
        <v>0.20520798366238754</v>
      </c>
      <c r="D17" s="84">
        <v>0.19737179377638001</v>
      </c>
      <c r="E17" s="84">
        <v>0.188</v>
      </c>
      <c r="F17" s="54">
        <v>0.184</v>
      </c>
      <c r="G17" s="83">
        <v>0.19800000000000001</v>
      </c>
      <c r="H17" s="84">
        <v>0.17899999999999999</v>
      </c>
      <c r="I17" s="54">
        <v>0.19600000000000001</v>
      </c>
      <c r="J17" s="54">
        <v>0.20899999999999999</v>
      </c>
      <c r="K17" s="54">
        <v>0.21</v>
      </c>
      <c r="L17" s="74">
        <v>0.214</v>
      </c>
      <c r="M17" s="54">
        <v>0.221</v>
      </c>
      <c r="N17" s="54">
        <v>0.216</v>
      </c>
      <c r="O17" s="54">
        <v>0.214</v>
      </c>
      <c r="P17" s="20">
        <v>0.20499999999999999</v>
      </c>
      <c r="Q17" s="74">
        <v>0.23</v>
      </c>
      <c r="R17" s="20">
        <v>0.23400000000000001</v>
      </c>
      <c r="S17" s="20">
        <v>0.22900000000000001</v>
      </c>
      <c r="T17" s="20">
        <v>0.23</v>
      </c>
      <c r="U17" s="20">
        <v>0.22500000000000001</v>
      </c>
      <c r="V17" s="74">
        <v>0.23899999999999999</v>
      </c>
    </row>
    <row r="18" spans="1:22" ht="22.4" customHeight="1" x14ac:dyDescent="0.35">
      <c r="A18" s="12" t="s">
        <v>70</v>
      </c>
      <c r="B18" s="116">
        <f>(B16-G16)/G16</f>
        <v>0.1012118891671154</v>
      </c>
      <c r="C18" s="84">
        <f>(C16-H16)/H16</f>
        <v>0.23434914874312857</v>
      </c>
      <c r="D18" s="84">
        <v>0.13500000000000001</v>
      </c>
      <c r="E18" s="84">
        <v>5.5E-2</v>
      </c>
      <c r="F18" s="88">
        <v>-3.0000000000000001E-3</v>
      </c>
      <c r="G18" s="87">
        <v>-3.1E-2</v>
      </c>
      <c r="H18" s="88">
        <v>-0.155</v>
      </c>
      <c r="I18" s="47">
        <v>-4.5999999999999999E-2</v>
      </c>
      <c r="J18" s="47">
        <v>-2.3E-2</v>
      </c>
      <c r="K18" s="54">
        <v>0.122</v>
      </c>
      <c r="L18" s="74">
        <v>8.3000000000000004E-2</v>
      </c>
      <c r="M18" s="54">
        <v>0.126</v>
      </c>
      <c r="N18" s="54">
        <v>8.8999999999999996E-2</v>
      </c>
      <c r="O18" s="54">
        <v>0.10199999999999999</v>
      </c>
      <c r="P18" s="20">
        <v>8.9999999999999993E-3</v>
      </c>
      <c r="Q18" s="74">
        <v>7.8E-2</v>
      </c>
      <c r="R18" s="20">
        <v>5.5E-2</v>
      </c>
      <c r="S18" s="20">
        <v>0.128</v>
      </c>
      <c r="T18" s="20">
        <v>0.09</v>
      </c>
      <c r="U18" s="20">
        <v>4.1000000000000002E-2</v>
      </c>
      <c r="V18" s="48">
        <v>-1.0999999999999999E-2</v>
      </c>
    </row>
    <row r="19" spans="1:22" ht="22.4" customHeight="1" x14ac:dyDescent="0.35">
      <c r="A19" s="12" t="s">
        <v>71</v>
      </c>
      <c r="B19" s="85" t="s">
        <v>6</v>
      </c>
      <c r="C19" s="54">
        <f>(C16-D16)/D16</f>
        <v>1.2121212121212121E-3</v>
      </c>
      <c r="D19" s="84">
        <v>3.5000000000000003E-2</v>
      </c>
      <c r="E19" s="84">
        <v>5.8000000000000003E-2</v>
      </c>
      <c r="F19" s="54">
        <v>0.126</v>
      </c>
      <c r="G19" s="85" t="s">
        <v>6</v>
      </c>
      <c r="H19" s="88">
        <v>-7.9000000000000001E-2</v>
      </c>
      <c r="I19" s="47">
        <v>-3.7999999999999999E-2</v>
      </c>
      <c r="J19" s="47">
        <f>(J16-K16)/K16</f>
        <v>-2.441733157948629E-4</v>
      </c>
      <c r="K19" s="47">
        <v>-4.5999999999999999E-2</v>
      </c>
      <c r="L19" s="50" t="s">
        <v>6</v>
      </c>
      <c r="M19" s="54">
        <v>0.04</v>
      </c>
      <c r="N19" s="49">
        <v>-1.4999999999999999E-2</v>
      </c>
      <c r="O19" s="54">
        <v>0.14799999999999999</v>
      </c>
      <c r="P19" s="47">
        <v>-4.2000000000000003E-2</v>
      </c>
      <c r="Q19" s="50" t="s">
        <v>6</v>
      </c>
      <c r="R19" s="20">
        <v>6.0000000000000001E-3</v>
      </c>
      <c r="S19" s="49">
        <v>-4.0000000000000001E-3</v>
      </c>
      <c r="T19" s="20">
        <v>5.0999999999999997E-2</v>
      </c>
      <c r="U19" s="20">
        <v>1E-3</v>
      </c>
      <c r="V19" s="50" t="s">
        <v>6</v>
      </c>
    </row>
    <row r="20" spans="1:22" ht="18.75" customHeight="1" x14ac:dyDescent="0.35">
      <c r="A20" s="9"/>
      <c r="B20" s="275"/>
      <c r="C20" s="86"/>
      <c r="D20" s="86"/>
      <c r="E20" s="86"/>
      <c r="F20" s="51"/>
      <c r="G20" s="78"/>
      <c r="H20" s="86"/>
      <c r="I20" s="51"/>
      <c r="J20" s="51"/>
      <c r="K20" s="51"/>
      <c r="L20" s="45"/>
      <c r="M20" s="51"/>
      <c r="N20" s="18"/>
      <c r="O20" s="18"/>
      <c r="P20" s="51"/>
      <c r="Q20" s="45"/>
      <c r="R20" s="51"/>
      <c r="S20" s="51"/>
      <c r="T20" s="51"/>
      <c r="U20" s="51"/>
      <c r="V20" s="45"/>
    </row>
    <row r="21" spans="1:22" ht="22.4" customHeight="1" x14ac:dyDescent="0.35">
      <c r="A21" s="10" t="s">
        <v>79</v>
      </c>
      <c r="B21" s="81">
        <v>312048</v>
      </c>
      <c r="C21" s="106">
        <v>51029</v>
      </c>
      <c r="D21" s="106">
        <v>88533</v>
      </c>
      <c r="E21" s="106">
        <v>83980</v>
      </c>
      <c r="F21" s="11">
        <v>88506</v>
      </c>
      <c r="G21" s="81">
        <v>282663</v>
      </c>
      <c r="H21" s="82">
        <v>70938</v>
      </c>
      <c r="I21" s="11">
        <v>73070</v>
      </c>
      <c r="J21" s="11">
        <v>65599</v>
      </c>
      <c r="K21" s="11">
        <v>73056</v>
      </c>
      <c r="L21" s="46">
        <v>305595</v>
      </c>
      <c r="M21" s="11">
        <v>48200</v>
      </c>
      <c r="N21" s="19">
        <v>82138</v>
      </c>
      <c r="O21" s="19">
        <v>88095</v>
      </c>
      <c r="P21" s="11">
        <v>87162</v>
      </c>
      <c r="Q21" s="46">
        <v>226005</v>
      </c>
      <c r="R21" s="11">
        <v>44803</v>
      </c>
      <c r="S21" s="11">
        <v>57112</v>
      </c>
      <c r="T21" s="11">
        <v>61831</v>
      </c>
      <c r="U21" s="11">
        <v>62259</v>
      </c>
      <c r="V21" s="46">
        <v>108711</v>
      </c>
    </row>
    <row r="22" spans="1:22" ht="22.4" customHeight="1" x14ac:dyDescent="0.35">
      <c r="A22" s="12" t="s">
        <v>70</v>
      </c>
      <c r="B22" s="116">
        <f>(B21-G21)/G21</f>
        <v>0.1039577164326424</v>
      </c>
      <c r="C22" s="278">
        <f>(C21-H21)/H21</f>
        <v>-0.28065352843327979</v>
      </c>
      <c r="D22" s="84">
        <v>0.21199999999999999</v>
      </c>
      <c r="E22" s="84">
        <v>0.28000000000000003</v>
      </c>
      <c r="F22" s="54">
        <v>0.21099999999999999</v>
      </c>
      <c r="G22" s="87">
        <v>-7.4999999999999997E-2</v>
      </c>
      <c r="H22" s="84">
        <v>0.47199999999999998</v>
      </c>
      <c r="I22" s="47">
        <v>-0.11</v>
      </c>
      <c r="J22" s="47">
        <v>-0.255</v>
      </c>
      <c r="K22" s="47">
        <v>-0.16200000000000001</v>
      </c>
      <c r="L22" s="74">
        <v>0.35199999999999998</v>
      </c>
      <c r="M22" s="54">
        <v>7.5999999999999998E-2</v>
      </c>
      <c r="N22" s="54">
        <v>0.438</v>
      </c>
      <c r="O22" s="54">
        <v>0.42499999999999999</v>
      </c>
      <c r="P22" s="20">
        <v>0.4</v>
      </c>
      <c r="Q22" s="74">
        <v>1.079</v>
      </c>
      <c r="R22" s="20">
        <v>0.29799999999999999</v>
      </c>
      <c r="S22" s="20">
        <v>0.21299999999999999</v>
      </c>
      <c r="T22" s="55" t="s">
        <v>7</v>
      </c>
      <c r="U22" s="20">
        <v>1.298</v>
      </c>
      <c r="V22" s="48">
        <v>-0.23499999999999999</v>
      </c>
    </row>
    <row r="23" spans="1:22" ht="22.4" customHeight="1" x14ac:dyDescent="0.35">
      <c r="A23" s="12" t="s">
        <v>71</v>
      </c>
      <c r="B23" s="85" t="s">
        <v>6</v>
      </c>
      <c r="C23" s="267">
        <f>(C21-D21)/D21</f>
        <v>-0.423616052771283</v>
      </c>
      <c r="D23" s="84">
        <v>5.3999999999999999E-2</v>
      </c>
      <c r="E23" s="88">
        <v>-5.0999999999999997E-2</v>
      </c>
      <c r="F23" s="54">
        <v>0.248</v>
      </c>
      <c r="G23" s="85" t="s">
        <v>6</v>
      </c>
      <c r="H23" s="88">
        <v>-2.9000000000000001E-2</v>
      </c>
      <c r="I23" s="54">
        <v>0.114</v>
      </c>
      <c r="J23" s="47">
        <v>-0.10199999999999999</v>
      </c>
      <c r="K23" s="54">
        <v>0.51600000000000001</v>
      </c>
      <c r="L23" s="50" t="s">
        <v>6</v>
      </c>
      <c r="M23" s="47">
        <v>-0.41299999999999998</v>
      </c>
      <c r="N23" s="49">
        <v>-6.8000000000000005E-2</v>
      </c>
      <c r="O23" s="54">
        <v>1.0999999999999999E-2</v>
      </c>
      <c r="P23" s="20">
        <v>0.94499999999999995</v>
      </c>
      <c r="Q23" s="50" t="s">
        <v>6</v>
      </c>
      <c r="R23" s="47">
        <v>-0.216</v>
      </c>
      <c r="S23" s="47">
        <v>-7.5999999999999998E-2</v>
      </c>
      <c r="T23" s="49">
        <v>-7.0000000000000001E-3</v>
      </c>
      <c r="U23" s="20">
        <v>0.80300000000000005</v>
      </c>
      <c r="V23" s="50" t="s">
        <v>6</v>
      </c>
    </row>
    <row r="24" spans="1:22" ht="18.75" customHeight="1" x14ac:dyDescent="0.35">
      <c r="A24" s="9"/>
      <c r="B24" s="275"/>
      <c r="C24" s="86"/>
      <c r="D24" s="86"/>
      <c r="E24" s="86"/>
      <c r="F24" s="51"/>
      <c r="G24" s="78"/>
      <c r="H24" s="86"/>
      <c r="I24" s="51"/>
      <c r="J24" s="51"/>
      <c r="K24" s="51"/>
      <c r="L24" s="45"/>
      <c r="M24" s="51"/>
      <c r="N24" s="18"/>
      <c r="O24" s="18"/>
      <c r="P24" s="51"/>
      <c r="Q24" s="45"/>
      <c r="R24" s="51"/>
      <c r="S24" s="51"/>
      <c r="T24" s="51"/>
      <c r="U24" s="51"/>
      <c r="V24" s="45"/>
    </row>
    <row r="25" spans="1:22" ht="22.4" customHeight="1" x14ac:dyDescent="0.35">
      <c r="A25" s="10" t="s">
        <v>78</v>
      </c>
      <c r="B25" s="81">
        <v>234966</v>
      </c>
      <c r="C25" s="106">
        <v>38208</v>
      </c>
      <c r="D25" s="106">
        <v>69480</v>
      </c>
      <c r="E25" s="106">
        <v>62782</v>
      </c>
      <c r="F25" s="11">
        <v>64496</v>
      </c>
      <c r="G25" s="81">
        <v>210682</v>
      </c>
      <c r="H25" s="82">
        <v>55589</v>
      </c>
      <c r="I25" s="11">
        <v>50172</v>
      </c>
      <c r="J25" s="11">
        <v>48174</v>
      </c>
      <c r="K25" s="11">
        <v>56747</v>
      </c>
      <c r="L25" s="46">
        <v>216726</v>
      </c>
      <c r="M25" s="11">
        <v>29061</v>
      </c>
      <c r="N25" s="19">
        <v>60422</v>
      </c>
      <c r="O25" s="19">
        <v>64598</v>
      </c>
      <c r="P25" s="11">
        <v>62645</v>
      </c>
      <c r="Q25" s="46">
        <v>150611</v>
      </c>
      <c r="R25" s="11">
        <v>23724</v>
      </c>
      <c r="S25" s="11">
        <v>44333</v>
      </c>
      <c r="T25" s="11">
        <v>43609</v>
      </c>
      <c r="U25" s="11">
        <v>38945</v>
      </c>
      <c r="V25" s="46">
        <v>107962</v>
      </c>
    </row>
    <row r="26" spans="1:22" ht="22.4" customHeight="1" x14ac:dyDescent="0.35">
      <c r="A26" s="12" t="s">
        <v>70</v>
      </c>
      <c r="B26" s="116">
        <f>(B25-G25)/G25</f>
        <v>0.11526376244766995</v>
      </c>
      <c r="C26" s="278">
        <f>(C25-H25)/H25</f>
        <v>-0.31266977279677632</v>
      </c>
      <c r="D26" s="84">
        <v>0.38500000000000001</v>
      </c>
      <c r="E26" s="84">
        <v>0.30299999999999999</v>
      </c>
      <c r="F26" s="54">
        <v>0.13700000000000001</v>
      </c>
      <c r="G26" s="87">
        <v>-2.8000000000000001E-2</v>
      </c>
      <c r="H26" s="84">
        <v>0.91300000000000003</v>
      </c>
      <c r="I26" s="54">
        <v>0.17</v>
      </c>
      <c r="J26" s="47">
        <v>-0.254</v>
      </c>
      <c r="K26" s="47">
        <v>-9.4E-2</v>
      </c>
      <c r="L26" s="74">
        <v>0.439</v>
      </c>
      <c r="M26" s="54">
        <v>0.22500000000000001</v>
      </c>
      <c r="N26" s="54">
        <v>0.36299999999999999</v>
      </c>
      <c r="O26" s="54">
        <v>0.48099999999999998</v>
      </c>
      <c r="P26" s="20">
        <v>0.60899999999999999</v>
      </c>
      <c r="Q26" s="74">
        <v>0.39500000000000002</v>
      </c>
      <c r="R26" s="47">
        <v>-0.64500000000000002</v>
      </c>
      <c r="S26" s="20">
        <v>0.376</v>
      </c>
      <c r="T26" s="55" t="s">
        <v>7</v>
      </c>
      <c r="U26" s="20">
        <v>1.7789999999999999</v>
      </c>
      <c r="V26" s="74">
        <v>0.26200000000000001</v>
      </c>
    </row>
    <row r="27" spans="1:22" ht="22.4" customHeight="1" x14ac:dyDescent="0.35">
      <c r="A27" s="12" t="s">
        <v>71</v>
      </c>
      <c r="B27" s="85" t="s">
        <v>6</v>
      </c>
      <c r="C27" s="47">
        <v>-0.45</v>
      </c>
      <c r="D27" s="84">
        <v>0.107</v>
      </c>
      <c r="E27" s="88">
        <v>-2.7E-2</v>
      </c>
      <c r="F27" s="54">
        <v>0.16</v>
      </c>
      <c r="G27" s="85" t="s">
        <v>6</v>
      </c>
      <c r="H27" s="84">
        <v>0.108</v>
      </c>
      <c r="I27" s="54">
        <v>4.1000000000000002E-2</v>
      </c>
      <c r="J27" s="47">
        <v>-0.151</v>
      </c>
      <c r="K27" s="54">
        <v>0.95299999999999996</v>
      </c>
      <c r="L27" s="50" t="s">
        <v>6</v>
      </c>
      <c r="M27" s="47">
        <v>-0.51900000000000002</v>
      </c>
      <c r="N27" s="49">
        <v>-6.5000000000000002E-2</v>
      </c>
      <c r="O27" s="54">
        <v>3.1E-2</v>
      </c>
      <c r="P27" s="20">
        <v>1.641</v>
      </c>
      <c r="Q27" s="50" t="s">
        <v>6</v>
      </c>
      <c r="R27" s="47">
        <v>-0.46500000000000002</v>
      </c>
      <c r="S27" s="20">
        <v>1.7000000000000001E-2</v>
      </c>
      <c r="T27" s="20">
        <v>0.12</v>
      </c>
      <c r="U27" s="49">
        <v>-0.41799999999999998</v>
      </c>
      <c r="V27" s="50" t="s">
        <v>6</v>
      </c>
    </row>
    <row r="28" spans="1:22" ht="18.75" customHeight="1" x14ac:dyDescent="0.35">
      <c r="A28" s="9"/>
      <c r="B28" s="275"/>
      <c r="C28" s="86"/>
      <c r="D28" s="86"/>
      <c r="E28" s="86"/>
      <c r="F28" s="51"/>
      <c r="G28" s="78"/>
      <c r="H28" s="86"/>
      <c r="I28" s="51"/>
      <c r="J28" s="51"/>
      <c r="K28" s="51"/>
      <c r="L28" s="45"/>
      <c r="M28" s="51"/>
      <c r="N28" s="18"/>
      <c r="O28" s="18"/>
      <c r="P28" s="51"/>
      <c r="Q28" s="45"/>
      <c r="R28" s="51"/>
      <c r="S28" s="51"/>
      <c r="T28" s="51"/>
      <c r="U28" s="51"/>
      <c r="V28" s="45"/>
    </row>
    <row r="29" spans="1:22" ht="22.4" customHeight="1" x14ac:dyDescent="0.35">
      <c r="A29" s="268" t="s">
        <v>73</v>
      </c>
      <c r="B29" s="81">
        <v>354010</v>
      </c>
      <c r="C29" s="106">
        <v>61975</v>
      </c>
      <c r="D29" s="106">
        <v>100260</v>
      </c>
      <c r="E29" s="106">
        <v>92308</v>
      </c>
      <c r="F29" s="11">
        <v>99468</v>
      </c>
      <c r="G29" s="81">
        <v>332271</v>
      </c>
      <c r="H29" s="82">
        <v>82347</v>
      </c>
      <c r="I29" s="11">
        <v>90917</v>
      </c>
      <c r="J29" s="11">
        <v>75797</v>
      </c>
      <c r="K29" s="11">
        <v>83210</v>
      </c>
      <c r="L29" s="46">
        <v>343900</v>
      </c>
      <c r="M29" s="11">
        <v>58284</v>
      </c>
      <c r="N29" s="19">
        <v>92343</v>
      </c>
      <c r="O29" s="19">
        <v>97184</v>
      </c>
      <c r="P29" s="11">
        <v>96089</v>
      </c>
      <c r="Q29" s="46">
        <v>265703</v>
      </c>
      <c r="R29" s="11">
        <v>53656</v>
      </c>
      <c r="S29" s="11">
        <v>67382</v>
      </c>
      <c r="T29" s="11">
        <v>72371</v>
      </c>
      <c r="U29" s="11">
        <v>72294</v>
      </c>
      <c r="V29" s="46">
        <v>192038</v>
      </c>
    </row>
    <row r="30" spans="1:22" ht="22.4" customHeight="1" x14ac:dyDescent="0.35">
      <c r="A30" s="12" t="s">
        <v>72</v>
      </c>
      <c r="B30" s="116">
        <f>B29/B8</f>
        <v>0.12751501861162401</v>
      </c>
      <c r="C30" s="84">
        <f>C29/C8</f>
        <v>9.1647676607549786E-2</v>
      </c>
      <c r="D30" s="84">
        <v>0.14299999999999999</v>
      </c>
      <c r="E30" s="84">
        <v>0.13</v>
      </c>
      <c r="F30" s="54">
        <v>0.14499999999999999</v>
      </c>
      <c r="G30" s="83">
        <v>0.13500000000000001</v>
      </c>
      <c r="H30" s="84">
        <v>0.13100000000000001</v>
      </c>
      <c r="I30" s="54">
        <v>0.14599999999999999</v>
      </c>
      <c r="J30" s="54">
        <v>0.125</v>
      </c>
      <c r="K30" s="54">
        <v>0.13800000000000001</v>
      </c>
      <c r="L30" s="74">
        <v>0.14599999999999999</v>
      </c>
      <c r="M30" s="54">
        <v>9.7000000000000003E-2</v>
      </c>
      <c r="N30" s="54">
        <v>0.156</v>
      </c>
      <c r="O30" s="54">
        <v>0.16</v>
      </c>
      <c r="P30" s="54">
        <v>0.17399999999999999</v>
      </c>
      <c r="Q30" s="74">
        <v>0.13100000000000001</v>
      </c>
      <c r="R30" s="54">
        <v>0.106</v>
      </c>
      <c r="S30" s="20">
        <v>0.13100000000000001</v>
      </c>
      <c r="T30" s="20">
        <v>0.14099999999999999</v>
      </c>
      <c r="U30" s="20">
        <v>0.14499999999999999</v>
      </c>
      <c r="V30" s="74">
        <v>0.106</v>
      </c>
    </row>
    <row r="31" spans="1:22" ht="22.4" customHeight="1" x14ac:dyDescent="0.35">
      <c r="A31" s="12" t="s">
        <v>70</v>
      </c>
      <c r="B31" s="116">
        <f>(B29-G29)/G29</f>
        <v>6.5425511103888098E-2</v>
      </c>
      <c r="C31" s="279">
        <f>(C29-H29)/H29</f>
        <v>-0.2473921332896159</v>
      </c>
      <c r="D31" s="84">
        <v>0.10299999999999999</v>
      </c>
      <c r="E31" s="84">
        <v>0.218</v>
      </c>
      <c r="F31" s="54">
        <v>0.19500000000000001</v>
      </c>
      <c r="G31" s="87">
        <v>-3.4000000000000002E-2</v>
      </c>
      <c r="H31" s="84">
        <v>0.41299999999999998</v>
      </c>
      <c r="I31" s="47">
        <v>-1.4999999999999999E-2</v>
      </c>
      <c r="J31" s="47">
        <v>-0.22</v>
      </c>
      <c r="K31" s="47">
        <v>-0.13400000000000001</v>
      </c>
      <c r="L31" s="74">
        <v>0.29399999999999998</v>
      </c>
      <c r="M31" s="54">
        <v>8.5999999999999993E-2</v>
      </c>
      <c r="N31" s="54">
        <v>0.37</v>
      </c>
      <c r="O31" s="54">
        <v>0.34300000000000003</v>
      </c>
      <c r="P31" s="54">
        <v>0.32900000000000001</v>
      </c>
      <c r="Q31" s="74">
        <v>0.38400000000000001</v>
      </c>
      <c r="R31" s="47">
        <v>-3.3000000000000002E-2</v>
      </c>
      <c r="S31" s="20">
        <v>0.17299999999999999</v>
      </c>
      <c r="T31" s="20">
        <v>0.77400000000000002</v>
      </c>
      <c r="U31" s="20">
        <v>0.88700000000000001</v>
      </c>
      <c r="V31" s="48">
        <v>-5.4046598690000003E-2</v>
      </c>
    </row>
    <row r="32" spans="1:22" ht="22.4" customHeight="1" x14ac:dyDescent="0.35">
      <c r="A32" s="12" t="s">
        <v>71</v>
      </c>
      <c r="B32" s="85" t="s">
        <v>6</v>
      </c>
      <c r="C32" s="267">
        <f>(C29-D29)/D29</f>
        <v>-0.38185717135447833</v>
      </c>
      <c r="D32" s="84">
        <v>8.5999999999999993E-2</v>
      </c>
      <c r="E32" s="88">
        <v>-7.1999999999999995E-2</v>
      </c>
      <c r="F32" s="54">
        <v>0.20799999999999999</v>
      </c>
      <c r="G32" s="85" t="s">
        <v>6</v>
      </c>
      <c r="H32" s="88">
        <v>-9.4E-2</v>
      </c>
      <c r="I32" s="54">
        <v>0.19900000000000001</v>
      </c>
      <c r="J32" s="47">
        <v>-8.8999999999999996E-2</v>
      </c>
      <c r="K32" s="54">
        <v>0.42799999999999999</v>
      </c>
      <c r="L32" s="50" t="s">
        <v>6</v>
      </c>
      <c r="M32" s="47">
        <v>-0.36899999999999999</v>
      </c>
      <c r="N32" s="47">
        <v>-0.05</v>
      </c>
      <c r="O32" s="54">
        <v>1.0999999999999999E-2</v>
      </c>
      <c r="P32" s="54">
        <v>0.79100000000000004</v>
      </c>
      <c r="Q32" s="50" t="s">
        <v>6</v>
      </c>
      <c r="R32" s="47">
        <v>-0.20399999999999999</v>
      </c>
      <c r="S32" s="49">
        <v>-6.9000000000000006E-2</v>
      </c>
      <c r="T32" s="20">
        <v>1E-3</v>
      </c>
      <c r="U32" s="20">
        <v>0.30199999999999999</v>
      </c>
      <c r="V32" s="50" t="s">
        <v>6</v>
      </c>
    </row>
    <row r="33" spans="1:22" ht="18.75" customHeight="1" x14ac:dyDescent="0.35">
      <c r="A33" s="9"/>
      <c r="B33" s="275"/>
      <c r="C33" s="86"/>
      <c r="D33" s="86"/>
      <c r="E33" s="86"/>
      <c r="F33" s="51"/>
      <c r="G33" s="78"/>
      <c r="H33" s="86"/>
      <c r="I33" s="51"/>
      <c r="J33" s="51"/>
      <c r="K33" s="51"/>
      <c r="L33" s="78"/>
      <c r="M33" s="51"/>
      <c r="N33" s="18"/>
      <c r="O33" s="18"/>
      <c r="P33" s="51"/>
      <c r="Q33" s="45"/>
      <c r="R33" s="51"/>
      <c r="S33" s="51"/>
      <c r="T33" s="51"/>
      <c r="U33" s="51"/>
      <c r="V33" s="45"/>
    </row>
    <row r="34" spans="1:22" ht="22.4" customHeight="1" x14ac:dyDescent="0.35">
      <c r="A34" s="10" t="s">
        <v>91</v>
      </c>
      <c r="B34" s="276">
        <v>6.65</v>
      </c>
      <c r="C34" s="273">
        <v>1.07</v>
      </c>
      <c r="D34" s="90">
        <v>1.96</v>
      </c>
      <c r="E34" s="90">
        <v>1.77</v>
      </c>
      <c r="F34" s="56">
        <v>1.84</v>
      </c>
      <c r="G34" s="89">
        <v>5.67</v>
      </c>
      <c r="H34" s="90">
        <v>1.57</v>
      </c>
      <c r="I34" s="56">
        <v>1.35</v>
      </c>
      <c r="J34" s="56">
        <v>1.27</v>
      </c>
      <c r="K34" s="56">
        <v>1.49</v>
      </c>
      <c r="L34" s="57">
        <v>5.69</v>
      </c>
      <c r="M34" s="56">
        <v>0.76</v>
      </c>
      <c r="N34" s="21">
        <v>1.59</v>
      </c>
      <c r="O34" s="21">
        <v>1.69</v>
      </c>
      <c r="P34" s="56">
        <v>1.64</v>
      </c>
      <c r="Q34" s="57">
        <v>3.93</v>
      </c>
      <c r="R34" s="56">
        <v>0.61</v>
      </c>
      <c r="S34" s="56">
        <v>1.1399999999999999</v>
      </c>
      <c r="T34" s="56">
        <v>1.1399999999999999</v>
      </c>
      <c r="U34" s="56">
        <v>1.04</v>
      </c>
      <c r="V34" s="57">
        <v>2.75</v>
      </c>
    </row>
    <row r="35" spans="1:22" ht="22.4" customHeight="1" x14ac:dyDescent="0.35">
      <c r="A35" s="12" t="s">
        <v>69</v>
      </c>
      <c r="B35" s="116">
        <f>(B34-G34)/G34</f>
        <v>0.17283950617283958</v>
      </c>
      <c r="C35" s="279">
        <f>(C34-H34)/H34</f>
        <v>-0.31847133757961782</v>
      </c>
      <c r="D35" s="84">
        <v>0.451851851851852</v>
      </c>
      <c r="E35" s="84">
        <v>0.39400000000000002</v>
      </c>
      <c r="F35" s="54">
        <v>0.23499999999999999</v>
      </c>
      <c r="G35" s="87">
        <v>-4.0000000000000001E-3</v>
      </c>
      <c r="H35" s="84">
        <v>1.0660000000000001</v>
      </c>
      <c r="I35" s="47">
        <v>-0.151</v>
      </c>
      <c r="J35" s="47">
        <v>-0.249</v>
      </c>
      <c r="K35" s="47">
        <v>-9.0999999999999998E-2</v>
      </c>
      <c r="L35" s="74">
        <v>0.44800000000000001</v>
      </c>
      <c r="M35" s="54">
        <v>0.246</v>
      </c>
      <c r="N35" s="54">
        <v>0.39500000000000002</v>
      </c>
      <c r="O35" s="54">
        <v>0.48199999999999998</v>
      </c>
      <c r="P35" s="54">
        <v>0.57699999999999996</v>
      </c>
      <c r="Q35" s="74">
        <v>0.42899999999999999</v>
      </c>
      <c r="R35" s="47">
        <v>-0.65700000000000003</v>
      </c>
      <c r="S35" s="20">
        <v>0.34100000000000003</v>
      </c>
      <c r="T35" s="55" t="s">
        <v>7</v>
      </c>
      <c r="U35" s="20">
        <v>2.0590000000000002</v>
      </c>
      <c r="V35" s="74">
        <v>0.34100000000000003</v>
      </c>
    </row>
    <row r="36" spans="1:22" ht="18.75" customHeight="1" x14ac:dyDescent="0.35">
      <c r="A36" s="9"/>
      <c r="B36" s="275"/>
      <c r="C36" s="86"/>
      <c r="D36" s="86"/>
      <c r="E36" s="86"/>
      <c r="F36" s="51"/>
      <c r="G36" s="78"/>
      <c r="H36" s="86"/>
      <c r="I36" s="51"/>
      <c r="J36" s="51"/>
      <c r="K36" s="51"/>
      <c r="L36" s="45"/>
      <c r="M36" s="51"/>
      <c r="N36" s="18"/>
      <c r="O36" s="18"/>
      <c r="P36" s="51"/>
      <c r="Q36" s="45"/>
      <c r="R36" s="51"/>
      <c r="S36" s="51"/>
      <c r="T36" s="51"/>
      <c r="U36" s="51"/>
      <c r="V36" s="45"/>
    </row>
    <row r="37" spans="1:22" ht="22.4" customHeight="1" x14ac:dyDescent="0.35">
      <c r="A37" s="10" t="s">
        <v>92</v>
      </c>
      <c r="B37" s="276">
        <v>6.7618</v>
      </c>
      <c r="C37" s="90">
        <v>1.1299999999999999</v>
      </c>
      <c r="D37" s="90">
        <v>2.02</v>
      </c>
      <c r="E37" s="90">
        <v>1.74</v>
      </c>
      <c r="F37" s="56">
        <v>1.89</v>
      </c>
      <c r="G37" s="89">
        <v>5.99</v>
      </c>
      <c r="H37" s="90">
        <v>1.61</v>
      </c>
      <c r="I37" s="56">
        <v>1.54</v>
      </c>
      <c r="J37" s="56">
        <v>1.32</v>
      </c>
      <c r="K37" s="56">
        <v>1.53</v>
      </c>
      <c r="L37" s="57">
        <v>5.8</v>
      </c>
      <c r="M37" s="56">
        <v>0.8</v>
      </c>
      <c r="N37" s="21">
        <v>1.63</v>
      </c>
      <c r="O37" s="21">
        <v>1.73</v>
      </c>
      <c r="P37" s="56">
        <v>1.63</v>
      </c>
      <c r="Q37" s="57">
        <v>4</v>
      </c>
      <c r="R37" s="56">
        <v>0.83</v>
      </c>
      <c r="S37" s="56">
        <v>1</v>
      </c>
      <c r="T37" s="56">
        <v>1.1399999999999999</v>
      </c>
      <c r="U37" s="56">
        <v>1.04</v>
      </c>
      <c r="V37" s="57">
        <v>2.3199999999999998</v>
      </c>
    </row>
    <row r="38" spans="1:22" ht="22.4" customHeight="1" x14ac:dyDescent="0.35">
      <c r="A38" s="12" t="s">
        <v>68</v>
      </c>
      <c r="B38" s="116">
        <f>(B37-G37)/G37</f>
        <v>0.12884808013355589</v>
      </c>
      <c r="C38" s="279">
        <f>(C37-H37)/H37</f>
        <v>-0.29813664596273304</v>
      </c>
      <c r="D38" s="84">
        <v>0.312</v>
      </c>
      <c r="E38" s="84">
        <v>0.318</v>
      </c>
      <c r="F38" s="54">
        <v>0.23499999999999999</v>
      </c>
      <c r="G38" s="83">
        <v>3.3000000000000002E-2</v>
      </c>
      <c r="H38" s="84">
        <v>1.0129999999999999</v>
      </c>
      <c r="I38" s="47">
        <v>-5.5E-2</v>
      </c>
      <c r="J38" s="47">
        <v>-0.23699999999999999</v>
      </c>
      <c r="K38" s="47">
        <v>-6.0999999999999999E-2</v>
      </c>
      <c r="L38" s="74">
        <v>0.45</v>
      </c>
      <c r="M38" s="47">
        <v>-3.5999999999999997E-2</v>
      </c>
      <c r="N38" s="54">
        <v>0.63</v>
      </c>
      <c r="O38" s="54">
        <v>0.51800000000000002</v>
      </c>
      <c r="P38" s="54">
        <v>0.56699999999999995</v>
      </c>
      <c r="Q38" s="74">
        <v>0.72399999999999998</v>
      </c>
      <c r="R38" s="54">
        <v>6.4000000000000001E-2</v>
      </c>
      <c r="S38" s="20">
        <v>0.20499999999999999</v>
      </c>
      <c r="T38" s="20">
        <v>1.85</v>
      </c>
      <c r="U38" s="20">
        <v>2.0588235294000001</v>
      </c>
      <c r="V38" s="74">
        <v>3.5999999999999997E-2</v>
      </c>
    </row>
    <row r="39" spans="1:22" ht="18.75" customHeight="1" x14ac:dyDescent="0.35">
      <c r="A39" s="9"/>
      <c r="B39" s="275"/>
      <c r="C39" s="86"/>
      <c r="D39" s="86"/>
      <c r="E39" s="86"/>
      <c r="F39" s="51"/>
      <c r="G39" s="78"/>
      <c r="H39" s="86"/>
      <c r="I39" s="51"/>
      <c r="J39" s="51"/>
      <c r="K39" s="51"/>
      <c r="L39" s="45"/>
      <c r="M39" s="51"/>
      <c r="N39" s="18"/>
      <c r="O39" s="18"/>
      <c r="P39" s="51"/>
      <c r="Q39" s="45"/>
      <c r="R39" s="51"/>
      <c r="S39" s="51"/>
      <c r="T39" s="51"/>
      <c r="U39" s="51"/>
      <c r="V39" s="45"/>
    </row>
    <row r="40" spans="1:22" s="72" customFormat="1" ht="15.5" x14ac:dyDescent="0.35">
      <c r="A40" s="10" t="s">
        <v>110</v>
      </c>
      <c r="B40" s="91">
        <v>35337</v>
      </c>
      <c r="C40" s="92">
        <v>35550</v>
      </c>
      <c r="D40" s="92">
        <v>35362</v>
      </c>
      <c r="E40" s="92">
        <v>35374</v>
      </c>
      <c r="F40" s="69">
        <v>35063</v>
      </c>
      <c r="G40" s="91">
        <v>37149</v>
      </c>
      <c r="H40" s="92">
        <v>35484</v>
      </c>
      <c r="I40" s="69">
        <v>37086</v>
      </c>
      <c r="J40" s="69">
        <v>37852</v>
      </c>
      <c r="K40" s="69">
        <v>38190</v>
      </c>
      <c r="L40" s="70">
        <v>38111</v>
      </c>
      <c r="M40" s="69">
        <v>38126</v>
      </c>
      <c r="N40" s="71">
        <v>37938</v>
      </c>
      <c r="O40" s="71">
        <v>38168</v>
      </c>
      <c r="P40" s="69">
        <v>38219</v>
      </c>
      <c r="Q40" s="70">
        <v>38318</v>
      </c>
      <c r="R40" s="69">
        <v>38628</v>
      </c>
      <c r="S40" s="69">
        <v>38756</v>
      </c>
      <c r="T40" s="69">
        <v>38271</v>
      </c>
      <c r="U40" s="69">
        <v>37612</v>
      </c>
      <c r="V40" s="70">
        <v>39192</v>
      </c>
    </row>
    <row r="41" spans="1:22" ht="18.75" customHeight="1" x14ac:dyDescent="0.35">
      <c r="A41" s="9"/>
      <c r="B41" s="275"/>
      <c r="C41" s="86"/>
      <c r="D41" s="86"/>
      <c r="E41" s="86"/>
      <c r="F41" s="51"/>
      <c r="G41" s="78"/>
      <c r="H41" s="86"/>
      <c r="I41" s="51"/>
      <c r="J41" s="51"/>
      <c r="K41" s="51"/>
      <c r="L41" s="45"/>
      <c r="M41" s="51"/>
      <c r="N41" s="18"/>
      <c r="O41" s="18"/>
      <c r="P41" s="51"/>
      <c r="Q41" s="45"/>
      <c r="R41" s="51"/>
      <c r="S41" s="51"/>
      <c r="T41" s="51"/>
      <c r="U41" s="51"/>
      <c r="V41" s="45"/>
    </row>
    <row r="42" spans="1:22" ht="22.4" customHeight="1" x14ac:dyDescent="0.35">
      <c r="A42" s="10" t="s">
        <v>8</v>
      </c>
      <c r="B42" s="275"/>
      <c r="C42" s="86"/>
      <c r="D42" s="86"/>
      <c r="E42" s="86"/>
      <c r="F42" s="51"/>
      <c r="G42" s="78"/>
      <c r="H42" s="86"/>
      <c r="I42" s="51"/>
      <c r="J42" s="51"/>
      <c r="K42" s="51"/>
      <c r="L42" s="45"/>
      <c r="M42" s="51"/>
      <c r="N42" s="18"/>
      <c r="O42" s="18"/>
      <c r="P42" s="51"/>
      <c r="Q42" s="45"/>
      <c r="R42" s="51"/>
      <c r="S42" s="51"/>
      <c r="T42" s="51"/>
      <c r="U42" s="51"/>
      <c r="V42" s="45"/>
    </row>
    <row r="43" spans="1:22" ht="22.4" customHeight="1" x14ac:dyDescent="0.35">
      <c r="A43" s="12" t="s">
        <v>9</v>
      </c>
      <c r="B43" s="281">
        <v>494485</v>
      </c>
      <c r="C43" s="107">
        <v>494485</v>
      </c>
      <c r="D43" s="107">
        <v>342527</v>
      </c>
      <c r="E43" s="107">
        <v>256875</v>
      </c>
      <c r="F43" s="58">
        <v>233421</v>
      </c>
      <c r="G43" s="93">
        <v>294953</v>
      </c>
      <c r="H43" s="94">
        <v>294953</v>
      </c>
      <c r="I43" s="58">
        <v>304658</v>
      </c>
      <c r="J43" s="58">
        <v>304206</v>
      </c>
      <c r="K43" s="58">
        <v>223063</v>
      </c>
      <c r="L43" s="59">
        <v>369373</v>
      </c>
      <c r="M43" s="58">
        <v>369373</v>
      </c>
      <c r="N43" s="22">
        <v>258470</v>
      </c>
      <c r="O43" s="22">
        <v>189106</v>
      </c>
      <c r="P43" s="58">
        <v>179241</v>
      </c>
      <c r="Q43" s="59">
        <v>312069</v>
      </c>
      <c r="R43" s="58">
        <v>312069</v>
      </c>
      <c r="S43" s="58">
        <v>505867</v>
      </c>
      <c r="T43" s="58">
        <v>116556</v>
      </c>
      <c r="U43" s="58">
        <v>152044</v>
      </c>
      <c r="V43" s="59">
        <v>189961</v>
      </c>
    </row>
    <row r="44" spans="1:22" ht="22.4" customHeight="1" x14ac:dyDescent="0.35">
      <c r="A44" s="12" t="s">
        <v>10</v>
      </c>
      <c r="B44" s="281">
        <v>754120</v>
      </c>
      <c r="C44" s="107">
        <v>754120</v>
      </c>
      <c r="D44" s="107">
        <v>809878</v>
      </c>
      <c r="E44" s="107">
        <v>846121</v>
      </c>
      <c r="F44" s="58">
        <v>798516</v>
      </c>
      <c r="G44" s="93">
        <v>711357</v>
      </c>
      <c r="H44" s="94">
        <v>711357</v>
      </c>
      <c r="I44" s="58">
        <v>762760</v>
      </c>
      <c r="J44" s="58">
        <v>714918</v>
      </c>
      <c r="K44" s="58">
        <v>736898</v>
      </c>
      <c r="L44" s="59">
        <v>693372</v>
      </c>
      <c r="M44" s="58">
        <v>693372</v>
      </c>
      <c r="N44" s="22">
        <v>739463</v>
      </c>
      <c r="O44" s="22">
        <v>743402</v>
      </c>
      <c r="P44" s="58">
        <v>656127</v>
      </c>
      <c r="Q44" s="59">
        <v>554608</v>
      </c>
      <c r="R44" s="58">
        <v>554608</v>
      </c>
      <c r="S44" s="58">
        <v>623397</v>
      </c>
      <c r="T44" s="58">
        <v>607455</v>
      </c>
      <c r="U44" s="58">
        <v>583588</v>
      </c>
      <c r="V44" s="59">
        <v>522878</v>
      </c>
    </row>
    <row r="45" spans="1:22" ht="22.4" customHeight="1" x14ac:dyDescent="0.35">
      <c r="A45" s="12" t="s">
        <v>67</v>
      </c>
      <c r="B45" s="277">
        <v>94</v>
      </c>
      <c r="C45" s="96">
        <v>94</v>
      </c>
      <c r="D45" s="96">
        <v>100</v>
      </c>
      <c r="E45" s="96">
        <v>102</v>
      </c>
      <c r="F45" s="60">
        <v>97</v>
      </c>
      <c r="G45" s="95">
        <v>95</v>
      </c>
      <c r="H45" s="96">
        <v>95</v>
      </c>
      <c r="I45" s="60">
        <v>104</v>
      </c>
      <c r="J45" s="60">
        <v>98</v>
      </c>
      <c r="K45" s="60">
        <v>104</v>
      </c>
      <c r="L45" s="61">
        <v>97</v>
      </c>
      <c r="M45" s="60">
        <v>97</v>
      </c>
      <c r="N45" s="23">
        <v>108</v>
      </c>
      <c r="O45" s="23">
        <v>103</v>
      </c>
      <c r="P45" s="60">
        <v>97</v>
      </c>
      <c r="Q45" s="61">
        <v>93</v>
      </c>
      <c r="R45" s="60">
        <v>93</v>
      </c>
      <c r="S45" s="60">
        <v>104</v>
      </c>
      <c r="T45" s="60">
        <v>101</v>
      </c>
      <c r="U45" s="60">
        <v>95</v>
      </c>
      <c r="V45" s="61">
        <v>91.3</v>
      </c>
    </row>
    <row r="46" spans="1:22" ht="22.4" customHeight="1" x14ac:dyDescent="0.35">
      <c r="A46" s="12" t="s">
        <v>11</v>
      </c>
      <c r="B46" s="281">
        <v>355483</v>
      </c>
      <c r="C46" s="107">
        <v>199563</v>
      </c>
      <c r="D46" s="107">
        <v>196946</v>
      </c>
      <c r="E46" s="107">
        <v>125558</v>
      </c>
      <c r="F46" s="58">
        <v>-166584</v>
      </c>
      <c r="G46" s="93">
        <v>327069</v>
      </c>
      <c r="H46" s="94">
        <v>186092</v>
      </c>
      <c r="I46" s="58">
        <v>111563</v>
      </c>
      <c r="J46" s="58">
        <v>152976</v>
      </c>
      <c r="K46" s="58">
        <v>-123562</v>
      </c>
      <c r="L46" s="59">
        <v>217886</v>
      </c>
      <c r="M46" s="58">
        <v>141020</v>
      </c>
      <c r="N46" s="22">
        <v>131304</v>
      </c>
      <c r="O46" s="22">
        <v>47648</v>
      </c>
      <c r="P46" s="58">
        <v>-102086</v>
      </c>
      <c r="Q46" s="59">
        <v>230672</v>
      </c>
      <c r="R46" s="58">
        <v>144400</v>
      </c>
      <c r="S46" s="58">
        <v>120857</v>
      </c>
      <c r="T46" s="58">
        <v>34615</v>
      </c>
      <c r="U46" s="58">
        <v>-69200</v>
      </c>
      <c r="V46" s="59">
        <v>147625</v>
      </c>
    </row>
    <row r="47" spans="1:22" ht="22.4" customHeight="1" x14ac:dyDescent="0.35">
      <c r="A47" s="12" t="s">
        <v>12</v>
      </c>
      <c r="B47" s="281">
        <v>-68569</v>
      </c>
      <c r="C47" s="107">
        <v>-16099</v>
      </c>
      <c r="D47" s="107">
        <v>-24745</v>
      </c>
      <c r="E47" s="107">
        <v>-19724</v>
      </c>
      <c r="F47" s="58">
        <v>-8001</v>
      </c>
      <c r="G47" s="93">
        <v>-34866</v>
      </c>
      <c r="H47" s="94">
        <v>-9203</v>
      </c>
      <c r="I47" s="58">
        <v>-11764</v>
      </c>
      <c r="J47" s="58">
        <v>-5663</v>
      </c>
      <c r="K47" s="58">
        <v>-8236</v>
      </c>
      <c r="L47" s="59">
        <v>-42072</v>
      </c>
      <c r="M47" s="58">
        <v>-15046</v>
      </c>
      <c r="N47" s="22">
        <v>-6365</v>
      </c>
      <c r="O47" s="22">
        <v>-10508</v>
      </c>
      <c r="P47" s="58">
        <v>-10153</v>
      </c>
      <c r="Q47" s="59">
        <v>-32270</v>
      </c>
      <c r="R47" s="58">
        <v>-4429</v>
      </c>
      <c r="S47" s="58">
        <v>-11621</v>
      </c>
      <c r="T47" s="58">
        <v>-8540</v>
      </c>
      <c r="U47" s="58">
        <v>-7680</v>
      </c>
      <c r="V47" s="59">
        <v>-32004</v>
      </c>
    </row>
    <row r="48" spans="1:22" ht="22.4" customHeight="1" x14ac:dyDescent="0.35">
      <c r="A48" s="12" t="s">
        <v>66</v>
      </c>
      <c r="B48" s="281">
        <v>286914</v>
      </c>
      <c r="C48" s="107">
        <v>183464</v>
      </c>
      <c r="D48" s="107">
        <v>172201</v>
      </c>
      <c r="E48" s="107">
        <v>105834</v>
      </c>
      <c r="F48" s="58">
        <v>-174585</v>
      </c>
      <c r="G48" s="93">
        <v>292203</v>
      </c>
      <c r="H48" s="94">
        <v>176889</v>
      </c>
      <c r="I48" s="58">
        <v>99799</v>
      </c>
      <c r="J48" s="58">
        <v>147313</v>
      </c>
      <c r="K48" s="58">
        <v>-131798</v>
      </c>
      <c r="L48" s="59">
        <v>175814</v>
      </c>
      <c r="M48" s="58">
        <v>125974</v>
      </c>
      <c r="N48" s="22">
        <v>124939</v>
      </c>
      <c r="O48" s="22">
        <v>37140</v>
      </c>
      <c r="P48" s="58">
        <v>-112239</v>
      </c>
      <c r="Q48" s="59">
        <v>198402</v>
      </c>
      <c r="R48" s="58">
        <v>139971</v>
      </c>
      <c r="S48" s="58">
        <v>109236</v>
      </c>
      <c r="T48" s="58">
        <v>26075</v>
      </c>
      <c r="U48" s="58">
        <v>-76880</v>
      </c>
      <c r="V48" s="59">
        <v>115621</v>
      </c>
    </row>
    <row r="49" spans="1:22" ht="22.4" customHeight="1" x14ac:dyDescent="0.35">
      <c r="A49" s="12" t="s">
        <v>13</v>
      </c>
      <c r="B49" s="281">
        <v>-10428</v>
      </c>
      <c r="C49" s="107">
        <v>-595</v>
      </c>
      <c r="D49" s="107">
        <v>0</v>
      </c>
      <c r="E49" s="107">
        <v>-9833</v>
      </c>
      <c r="F49" s="104">
        <v>0</v>
      </c>
      <c r="G49" s="93">
        <v>-25271</v>
      </c>
      <c r="H49" s="104">
        <v>0</v>
      </c>
      <c r="I49" s="58">
        <v>-25271</v>
      </c>
      <c r="J49" s="104">
        <v>0</v>
      </c>
      <c r="K49" s="104">
        <v>0</v>
      </c>
      <c r="L49" s="59">
        <v>-18791</v>
      </c>
      <c r="M49" s="104">
        <v>0</v>
      </c>
      <c r="N49" s="58">
        <v>-18791</v>
      </c>
      <c r="O49" s="104">
        <v>0</v>
      </c>
      <c r="P49" s="104">
        <v>0</v>
      </c>
      <c r="Q49" s="105">
        <v>0</v>
      </c>
      <c r="R49" s="58">
        <v>0</v>
      </c>
      <c r="S49" s="58">
        <v>0</v>
      </c>
      <c r="T49" s="58">
        <v>0</v>
      </c>
      <c r="U49" s="58">
        <v>0</v>
      </c>
      <c r="V49" s="59">
        <v>-8929</v>
      </c>
    </row>
    <row r="50" spans="1:22" ht="22.4" customHeight="1" x14ac:dyDescent="0.35">
      <c r="A50" s="12" t="s">
        <v>14</v>
      </c>
      <c r="B50" s="281">
        <v>-46133</v>
      </c>
      <c r="C50" s="107">
        <v>0</v>
      </c>
      <c r="D50" s="107">
        <v>0</v>
      </c>
      <c r="E50" s="107">
        <v>0</v>
      </c>
      <c r="F50" s="58">
        <v>-46133</v>
      </c>
      <c r="G50" s="93">
        <v>-353593</v>
      </c>
      <c r="H50" s="94">
        <v>-177761</v>
      </c>
      <c r="I50" s="58">
        <v>-76154</v>
      </c>
      <c r="J50" s="58">
        <v>-50543</v>
      </c>
      <c r="K50" s="58">
        <v>-49135</v>
      </c>
      <c r="L50" s="59">
        <v>-105797</v>
      </c>
      <c r="M50" s="58">
        <v>-27848</v>
      </c>
      <c r="N50" s="22">
        <v>-11056</v>
      </c>
      <c r="O50" s="22">
        <v>-45010</v>
      </c>
      <c r="P50" s="58">
        <v>-21883</v>
      </c>
      <c r="Q50" s="59">
        <v>-55738</v>
      </c>
      <c r="R50" s="58">
        <v>-26518</v>
      </c>
      <c r="S50" s="58">
        <v>-15000</v>
      </c>
      <c r="T50" s="58">
        <v>0</v>
      </c>
      <c r="U50" s="58">
        <v>-14220</v>
      </c>
      <c r="V50" s="59">
        <v>-168094</v>
      </c>
    </row>
    <row r="51" spans="1:22" ht="22.4" customHeight="1" x14ac:dyDescent="0.35">
      <c r="A51" s="12" t="s">
        <v>65</v>
      </c>
      <c r="B51" s="281">
        <v>316245</v>
      </c>
      <c r="C51" s="107">
        <v>316245</v>
      </c>
      <c r="D51" s="107">
        <v>341250</v>
      </c>
      <c r="E51" s="107">
        <v>416250</v>
      </c>
      <c r="F51" s="58">
        <v>486250</v>
      </c>
      <c r="G51" s="93">
        <v>316250</v>
      </c>
      <c r="H51" s="94">
        <v>316250</v>
      </c>
      <c r="I51" s="58">
        <v>341250</v>
      </c>
      <c r="J51" s="58">
        <v>351250</v>
      </c>
      <c r="K51" s="58">
        <v>366250</v>
      </c>
      <c r="L51" s="59">
        <v>316250</v>
      </c>
      <c r="M51" s="58">
        <v>316250</v>
      </c>
      <c r="N51" s="22">
        <v>316250</v>
      </c>
      <c r="O51" s="22">
        <v>336250</v>
      </c>
      <c r="P51" s="58">
        <v>316250</v>
      </c>
      <c r="Q51" s="59">
        <v>316250</v>
      </c>
      <c r="R51" s="58">
        <v>316250</v>
      </c>
      <c r="S51" s="58">
        <v>616250</v>
      </c>
      <c r="T51" s="58">
        <v>375000</v>
      </c>
      <c r="U51" s="58">
        <v>445000</v>
      </c>
      <c r="V51" s="59">
        <v>400000</v>
      </c>
    </row>
    <row r="52" spans="1:22" ht="18.75" customHeight="1" x14ac:dyDescent="0.35">
      <c r="A52" s="9"/>
      <c r="B52" s="9"/>
      <c r="C52" s="9"/>
      <c r="D52" s="9"/>
      <c r="E52" s="9"/>
      <c r="F52" s="9"/>
      <c r="G52" s="17"/>
      <c r="H52" s="9"/>
      <c r="I52" s="9"/>
      <c r="J52" s="9"/>
      <c r="K52" s="9"/>
      <c r="L52" s="17"/>
      <c r="M52" s="9"/>
      <c r="N52" s="9"/>
      <c r="O52" s="9"/>
      <c r="P52" s="9"/>
      <c r="Q52" s="17"/>
      <c r="R52" s="9"/>
      <c r="S52" s="9"/>
      <c r="T52" s="9"/>
      <c r="U52" s="9"/>
      <c r="V52" s="9"/>
    </row>
    <row r="53" spans="1:22" s="7" customFormat="1" ht="207.65" customHeight="1" x14ac:dyDescent="0.3">
      <c r="A53" s="284" t="s">
        <v>93</v>
      </c>
      <c r="B53" s="284"/>
      <c r="C53" s="284"/>
      <c r="D53" s="284"/>
      <c r="E53" s="284"/>
      <c r="F53" s="284"/>
      <c r="G53" s="284"/>
      <c r="H53" s="284"/>
      <c r="I53" s="284"/>
      <c r="J53" s="284"/>
      <c r="K53" s="284"/>
      <c r="L53" s="284"/>
      <c r="M53" s="284"/>
      <c r="N53" s="284"/>
      <c r="O53" s="284"/>
      <c r="P53" s="284"/>
      <c r="Q53" s="284"/>
      <c r="R53" s="102"/>
      <c r="S53" s="102"/>
      <c r="T53" s="102"/>
      <c r="U53" s="102"/>
      <c r="V53" s="102"/>
    </row>
    <row r="54" spans="1:22" s="25" customFormat="1" ht="15.5" x14ac:dyDescent="0.35">
      <c r="A54" s="12"/>
      <c r="B54" s="12"/>
      <c r="C54" s="12"/>
      <c r="D54" s="12"/>
      <c r="E54" s="12"/>
      <c r="F54" s="12"/>
      <c r="G54" s="12"/>
      <c r="H54" s="12"/>
      <c r="I54" s="12"/>
      <c r="J54" s="12"/>
      <c r="K54" s="12"/>
      <c r="L54" s="12"/>
      <c r="M54" s="12"/>
      <c r="N54" s="12"/>
      <c r="O54" s="12"/>
      <c r="P54" s="12"/>
      <c r="Q54" s="12"/>
      <c r="R54" s="12"/>
      <c r="S54" s="12"/>
      <c r="T54" s="12"/>
      <c r="U54" s="12"/>
      <c r="V54" s="12"/>
    </row>
    <row r="55" spans="1:22" s="25" customFormat="1" ht="15.5" x14ac:dyDescent="0.35">
      <c r="A55" s="12"/>
      <c r="B55" s="12"/>
      <c r="C55" s="12"/>
      <c r="D55" s="12"/>
      <c r="E55" s="12"/>
      <c r="F55" s="12"/>
      <c r="G55" s="12"/>
      <c r="H55" s="12"/>
      <c r="I55" s="12"/>
      <c r="J55" s="12"/>
      <c r="K55" s="12"/>
      <c r="L55" s="12"/>
      <c r="M55" s="12"/>
      <c r="N55" s="12"/>
      <c r="O55" s="12"/>
      <c r="P55" s="12"/>
      <c r="Q55" s="12"/>
      <c r="R55" s="12"/>
      <c r="S55" s="12"/>
      <c r="T55" s="12"/>
      <c r="U55" s="12"/>
      <c r="V55" s="12"/>
    </row>
    <row r="56" spans="1:22" s="25" customFormat="1" ht="15.5" x14ac:dyDescent="0.3">
      <c r="A56" s="13"/>
      <c r="B56" s="13"/>
      <c r="C56" s="13"/>
      <c r="D56" s="13"/>
      <c r="E56" s="13"/>
      <c r="F56" s="13"/>
      <c r="G56" s="13"/>
      <c r="H56" s="13"/>
      <c r="I56" s="13"/>
      <c r="J56" s="13"/>
      <c r="K56" s="13"/>
      <c r="L56" s="13"/>
      <c r="M56" s="13"/>
      <c r="N56" s="13"/>
      <c r="O56" s="13"/>
      <c r="P56" s="13"/>
      <c r="Q56" s="13"/>
      <c r="R56" s="13"/>
      <c r="S56" s="13"/>
      <c r="T56" s="13"/>
      <c r="U56" s="13"/>
      <c r="V56" s="13"/>
    </row>
    <row r="57" spans="1:22" s="25" customFormat="1" ht="32.25" customHeight="1" x14ac:dyDescent="0.35">
      <c r="A57" s="12"/>
      <c r="B57" s="12"/>
      <c r="C57" s="12"/>
      <c r="D57" s="12"/>
      <c r="E57" s="12"/>
      <c r="F57" s="12"/>
      <c r="G57" s="12"/>
      <c r="H57" s="12"/>
      <c r="I57" s="12"/>
      <c r="J57" s="12"/>
      <c r="K57" s="12"/>
      <c r="L57" s="12"/>
      <c r="M57" s="12"/>
      <c r="N57" s="12"/>
      <c r="O57" s="12"/>
      <c r="P57" s="12"/>
      <c r="Q57" s="12"/>
      <c r="R57" s="12"/>
      <c r="S57" s="12"/>
      <c r="T57" s="12"/>
      <c r="U57" s="12"/>
      <c r="V57" s="12"/>
    </row>
    <row r="58" spans="1:22" s="25" customFormat="1" ht="39.75" customHeight="1" x14ac:dyDescent="0.35">
      <c r="A58" s="12"/>
      <c r="B58" s="12"/>
      <c r="C58" s="12"/>
      <c r="D58" s="12"/>
      <c r="E58" s="12"/>
      <c r="F58" s="12"/>
      <c r="G58" s="12"/>
      <c r="H58" s="12"/>
      <c r="I58" s="12"/>
      <c r="J58" s="12"/>
      <c r="K58" s="12"/>
      <c r="L58" s="12"/>
      <c r="M58" s="12"/>
      <c r="N58" s="12"/>
      <c r="O58" s="12"/>
      <c r="P58" s="12"/>
      <c r="Q58" s="12"/>
      <c r="R58" s="12"/>
      <c r="S58" s="12"/>
      <c r="T58" s="12"/>
      <c r="U58" s="12"/>
      <c r="V58" s="12"/>
    </row>
    <row r="59" spans="1:22" s="25" customFormat="1" ht="38.25" customHeight="1" x14ac:dyDescent="0.35">
      <c r="A59" s="12"/>
      <c r="B59" s="12"/>
      <c r="C59" s="12"/>
      <c r="D59" s="12"/>
      <c r="E59" s="12"/>
      <c r="F59" s="12"/>
      <c r="G59" s="12"/>
      <c r="H59" s="12"/>
      <c r="I59" s="12"/>
      <c r="J59" s="12"/>
      <c r="K59" s="12"/>
      <c r="L59" s="12"/>
      <c r="M59" s="12"/>
      <c r="N59" s="12"/>
      <c r="O59" s="12"/>
      <c r="P59" s="12"/>
      <c r="Q59" s="12"/>
      <c r="R59" s="12"/>
      <c r="S59" s="12"/>
      <c r="T59" s="12"/>
      <c r="U59" s="12"/>
      <c r="V59" s="12"/>
    </row>
    <row r="60" spans="1:22" s="25" customFormat="1" ht="15.5" x14ac:dyDescent="0.35">
      <c r="A60" s="26"/>
      <c r="B60" s="26"/>
      <c r="C60" s="26"/>
      <c r="D60" s="26"/>
      <c r="E60" s="26"/>
      <c r="F60" s="26"/>
      <c r="G60" s="26"/>
      <c r="H60" s="26"/>
      <c r="I60" s="26"/>
      <c r="J60" s="26"/>
      <c r="K60" s="26"/>
      <c r="L60" s="26"/>
      <c r="M60" s="26"/>
      <c r="N60" s="26"/>
      <c r="O60" s="26"/>
      <c r="P60" s="26"/>
      <c r="Q60" s="26"/>
      <c r="R60" s="26"/>
      <c r="S60" s="26"/>
      <c r="T60" s="26"/>
      <c r="U60" s="26"/>
      <c r="V60" s="26"/>
    </row>
    <row r="61" spans="1:22" ht="18.75" customHeight="1" x14ac:dyDescent="0.3">
      <c r="A61" s="25"/>
      <c r="O61" s="25"/>
      <c r="P61" s="25"/>
      <c r="Q61" s="25"/>
      <c r="R61" s="25"/>
      <c r="S61" s="25"/>
      <c r="T61" s="25"/>
      <c r="U61" s="25"/>
      <c r="V61" s="25"/>
    </row>
    <row r="62" spans="1:22" ht="18.75" customHeight="1" x14ac:dyDescent="0.3">
      <c r="A62" s="25"/>
      <c r="O62" s="25"/>
      <c r="P62" s="25"/>
      <c r="Q62" s="25"/>
      <c r="R62" s="25"/>
      <c r="S62" s="25"/>
      <c r="T62" s="25"/>
      <c r="U62" s="25"/>
      <c r="V62" s="25"/>
    </row>
    <row r="63" spans="1:22" ht="18.75" customHeight="1" x14ac:dyDescent="0.3">
      <c r="A63" s="25"/>
      <c r="O63" s="25"/>
      <c r="P63" s="25"/>
      <c r="Q63" s="25"/>
      <c r="R63" s="25"/>
      <c r="S63" s="25"/>
      <c r="T63" s="25"/>
      <c r="U63" s="25"/>
      <c r="V63" s="25"/>
    </row>
    <row r="64" spans="1:22"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row r="100" ht="18.75" customHeight="1" x14ac:dyDescent="0.3"/>
  </sheetData>
  <mergeCells count="5">
    <mergeCell ref="B1:Q1"/>
    <mergeCell ref="B2:Q2"/>
    <mergeCell ref="B3:Q3"/>
    <mergeCell ref="F4:Q4"/>
    <mergeCell ref="A53:Q53"/>
  </mergeCells>
  <pageMargins left="0.25" right="0.25" top="0.25" bottom="0.25" header="0.3" footer="0.3"/>
  <pageSetup scale="36" orientation="landscape"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V99"/>
  <sheetViews>
    <sheetView view="pageBreakPreview" zoomScale="70" zoomScaleNormal="85" zoomScaleSheetLayoutView="70" workbookViewId="0"/>
  </sheetViews>
  <sheetFormatPr defaultColWidth="21.296875" defaultRowHeight="13" x14ac:dyDescent="0.3"/>
  <cols>
    <col min="1" max="1" width="47.296875" customWidth="1"/>
    <col min="2" max="10" width="14.19921875" style="31" customWidth="1"/>
    <col min="11" max="11" width="14.19921875" style="30" customWidth="1"/>
    <col min="12" max="12" width="14.19921875" style="14" customWidth="1"/>
    <col min="13" max="13" width="14.19921875" style="15" customWidth="1"/>
    <col min="14" max="17" width="14.19921875" customWidth="1"/>
    <col min="18" max="22" width="14.296875" hidden="1" customWidth="1"/>
  </cols>
  <sheetData>
    <row r="1" spans="1:22" s="32" customFormat="1" ht="18.649999999999999" customHeight="1" x14ac:dyDescent="0.45">
      <c r="A1" s="98"/>
      <c r="B1" s="285" t="s">
        <v>0</v>
      </c>
      <c r="C1" s="285"/>
      <c r="D1" s="285"/>
      <c r="E1" s="285"/>
      <c r="F1" s="285"/>
      <c r="G1" s="285"/>
      <c r="H1" s="285"/>
      <c r="I1" s="285"/>
      <c r="J1" s="285"/>
      <c r="K1" s="285"/>
      <c r="L1" s="285"/>
      <c r="M1" s="285"/>
      <c r="N1" s="285"/>
      <c r="O1" s="285"/>
      <c r="P1" s="285"/>
      <c r="Q1" s="285"/>
      <c r="R1" s="62"/>
      <c r="S1" s="62"/>
      <c r="T1" s="62"/>
      <c r="U1" s="62"/>
      <c r="V1" s="62"/>
    </row>
    <row r="2" spans="1:22" s="32" customFormat="1" ht="18.649999999999999" customHeight="1" x14ac:dyDescent="0.45">
      <c r="A2" s="98"/>
      <c r="B2" s="285" t="s">
        <v>45</v>
      </c>
      <c r="C2" s="285"/>
      <c r="D2" s="285"/>
      <c r="E2" s="285"/>
      <c r="F2" s="285"/>
      <c r="G2" s="285"/>
      <c r="H2" s="285"/>
      <c r="I2" s="285"/>
      <c r="J2" s="285"/>
      <c r="K2" s="285"/>
      <c r="L2" s="285"/>
      <c r="M2" s="285"/>
      <c r="N2" s="285"/>
      <c r="O2" s="285"/>
      <c r="P2" s="285"/>
      <c r="Q2" s="285"/>
      <c r="R2" s="62"/>
      <c r="S2" s="62"/>
      <c r="T2" s="62"/>
      <c r="U2" s="62"/>
      <c r="V2" s="62"/>
    </row>
    <row r="3" spans="1:22" s="32" customFormat="1" ht="18.649999999999999" customHeight="1" x14ac:dyDescent="0.45">
      <c r="A3" s="98"/>
      <c r="B3" s="282" t="s">
        <v>77</v>
      </c>
      <c r="C3" s="282"/>
      <c r="D3" s="282"/>
      <c r="E3" s="282"/>
      <c r="F3" s="282"/>
      <c r="G3" s="282"/>
      <c r="H3" s="282"/>
      <c r="I3" s="282"/>
      <c r="J3" s="282"/>
      <c r="K3" s="282"/>
      <c r="L3" s="282"/>
      <c r="M3" s="282"/>
      <c r="N3" s="282"/>
      <c r="O3" s="282"/>
      <c r="P3" s="282"/>
      <c r="Q3" s="282"/>
      <c r="R3" s="99"/>
      <c r="S3" s="99"/>
      <c r="T3" s="99"/>
      <c r="U3" s="99"/>
      <c r="V3" s="99"/>
    </row>
    <row r="4" spans="1:22" s="66" customFormat="1" ht="29" customHeight="1" x14ac:dyDescent="0.35">
      <c r="A4" s="63" t="s">
        <v>15</v>
      </c>
      <c r="B4" s="63"/>
      <c r="C4" s="63"/>
      <c r="D4" s="63"/>
      <c r="E4" s="63"/>
      <c r="F4" s="63"/>
      <c r="G4" s="63"/>
      <c r="H4" s="63"/>
      <c r="I4" s="63"/>
      <c r="J4" s="63"/>
      <c r="K4" s="63"/>
      <c r="L4" s="63"/>
      <c r="M4" s="63"/>
      <c r="N4" s="63"/>
      <c r="O4" s="64"/>
      <c r="P4" s="64"/>
      <c r="Q4" s="64"/>
      <c r="R4" s="67"/>
      <c r="S4" s="67"/>
      <c r="T4" s="67"/>
      <c r="U4" s="67"/>
      <c r="V4" s="67"/>
    </row>
    <row r="5" spans="1:22" ht="18.75" customHeight="1" x14ac:dyDescent="0.35">
      <c r="A5" s="9"/>
      <c r="B5" s="76" t="s">
        <v>94</v>
      </c>
      <c r="C5" s="77" t="s">
        <v>95</v>
      </c>
      <c r="D5" s="38" t="s">
        <v>86</v>
      </c>
      <c r="E5" s="38" t="s">
        <v>85</v>
      </c>
      <c r="F5" s="38" t="s">
        <v>83</v>
      </c>
      <c r="G5" s="76" t="s">
        <v>81</v>
      </c>
      <c r="H5" s="77" t="s">
        <v>80</v>
      </c>
      <c r="I5" s="38" t="s">
        <v>76</v>
      </c>
      <c r="J5" s="38" t="s">
        <v>64</v>
      </c>
      <c r="K5" s="38" t="s">
        <v>62</v>
      </c>
      <c r="L5" s="39" t="s">
        <v>54</v>
      </c>
      <c r="M5" s="38" t="s">
        <v>55</v>
      </c>
      <c r="N5" s="38" t="s">
        <v>56</v>
      </c>
      <c r="O5" s="38" t="s">
        <v>57</v>
      </c>
      <c r="P5" s="38" t="s">
        <v>58</v>
      </c>
      <c r="Q5" s="39" t="s">
        <v>51</v>
      </c>
      <c r="R5" s="40" t="s">
        <v>52</v>
      </c>
      <c r="S5" s="40" t="s">
        <v>47</v>
      </c>
      <c r="T5" s="40" t="s">
        <v>46</v>
      </c>
      <c r="U5" s="40" t="s">
        <v>2</v>
      </c>
      <c r="V5" s="41" t="s">
        <v>3</v>
      </c>
    </row>
    <row r="6" spans="1:22" ht="18.75" customHeight="1" x14ac:dyDescent="0.35">
      <c r="A6" s="33" t="s">
        <v>16</v>
      </c>
      <c r="B6" s="78"/>
      <c r="C6" s="33"/>
      <c r="D6" s="33"/>
      <c r="E6" s="108"/>
      <c r="F6" s="108"/>
      <c r="G6" s="78"/>
      <c r="H6" s="109"/>
      <c r="I6" s="108"/>
      <c r="J6" s="108"/>
      <c r="K6" s="108"/>
      <c r="L6" s="45"/>
      <c r="M6" s="108"/>
      <c r="N6" s="108"/>
      <c r="O6" s="18"/>
      <c r="P6" s="9"/>
      <c r="Q6" s="45"/>
      <c r="R6" s="5"/>
      <c r="S6" s="5"/>
      <c r="T6" s="5"/>
      <c r="U6" s="1"/>
      <c r="V6" s="44"/>
    </row>
    <row r="7" spans="1:22" ht="18.75" customHeight="1" x14ac:dyDescent="0.35">
      <c r="A7" s="9"/>
      <c r="B7" s="78"/>
      <c r="C7" s="9"/>
      <c r="D7" s="9"/>
      <c r="E7" s="9"/>
      <c r="F7" s="9"/>
      <c r="G7" s="78"/>
      <c r="H7" s="80"/>
      <c r="I7" s="9"/>
      <c r="J7" s="9"/>
      <c r="K7" s="9"/>
      <c r="L7" s="45"/>
      <c r="M7" s="9"/>
      <c r="N7" s="9"/>
      <c r="O7" s="18"/>
      <c r="P7" s="9"/>
      <c r="Q7" s="45"/>
      <c r="R7" s="4"/>
      <c r="S7" s="4"/>
      <c r="T7" s="4"/>
      <c r="U7" s="1"/>
      <c r="V7" s="44"/>
    </row>
    <row r="8" spans="1:22" ht="18.75" customHeight="1" x14ac:dyDescent="0.35">
      <c r="A8" s="10" t="s">
        <v>17</v>
      </c>
      <c r="B8" s="78"/>
      <c r="C8" s="10"/>
      <c r="D8" s="10"/>
      <c r="E8" s="10"/>
      <c r="F8" s="10"/>
      <c r="G8" s="78"/>
      <c r="H8" s="110"/>
      <c r="I8" s="10"/>
      <c r="J8" s="10"/>
      <c r="K8" s="10"/>
      <c r="L8" s="45"/>
      <c r="M8" s="10"/>
      <c r="N8" s="10"/>
      <c r="O8" s="18"/>
      <c r="P8" s="9"/>
      <c r="Q8" s="45"/>
      <c r="R8" s="6"/>
      <c r="S8" s="6"/>
      <c r="T8" s="6"/>
      <c r="U8" s="1"/>
      <c r="V8" s="44"/>
    </row>
    <row r="9" spans="1:22" ht="18.75" customHeight="1" x14ac:dyDescent="0.35">
      <c r="A9" s="10" t="s">
        <v>18</v>
      </c>
      <c r="B9" s="111">
        <v>938969</v>
      </c>
      <c r="C9" s="106">
        <v>231474</v>
      </c>
      <c r="D9" s="106">
        <v>250321</v>
      </c>
      <c r="E9" s="106">
        <v>230971</v>
      </c>
      <c r="F9" s="112">
        <v>226203</v>
      </c>
      <c r="G9" s="111">
        <v>910184</v>
      </c>
      <c r="H9" s="113">
        <v>219809</v>
      </c>
      <c r="I9" s="112">
        <v>236615</v>
      </c>
      <c r="J9" s="112">
        <v>246011</v>
      </c>
      <c r="K9" s="112">
        <v>207749</v>
      </c>
      <c r="L9" s="114">
        <v>723721</v>
      </c>
      <c r="M9" s="112">
        <v>181054</v>
      </c>
      <c r="N9" s="112">
        <v>191698</v>
      </c>
      <c r="O9" s="115">
        <v>190003</v>
      </c>
      <c r="P9" s="112">
        <v>160966</v>
      </c>
      <c r="Q9" s="114">
        <v>564479</v>
      </c>
      <c r="R9" s="3">
        <v>144784</v>
      </c>
      <c r="S9" s="3">
        <v>135418</v>
      </c>
      <c r="T9" s="3">
        <v>141355</v>
      </c>
      <c r="U9" s="3">
        <v>142922</v>
      </c>
      <c r="V9" s="43">
        <v>482041</v>
      </c>
    </row>
    <row r="10" spans="1:22" ht="18.75" customHeight="1" x14ac:dyDescent="0.35">
      <c r="A10" s="12" t="s">
        <v>19</v>
      </c>
      <c r="B10" s="116">
        <f>B9/SUM($B$9,$B$15,$B$21,$B$27,$B$33)</f>
        <v>0.33821826928826298</v>
      </c>
      <c r="C10" s="117">
        <f>C9/SUM($C$9,$C$15,$C$21,$C$27,$C$33)</f>
        <v>0.34230019031958014</v>
      </c>
      <c r="D10" s="117">
        <v>0.35599999999999998</v>
      </c>
      <c r="E10" s="117">
        <v>0.32500000000000001</v>
      </c>
      <c r="F10" s="118">
        <v>0.33</v>
      </c>
      <c r="G10" s="116">
        <v>0.37</v>
      </c>
      <c r="H10" s="117">
        <v>0.35</v>
      </c>
      <c r="I10" s="118">
        <v>0.38</v>
      </c>
      <c r="J10" s="118">
        <v>0.40500000000000003</v>
      </c>
      <c r="K10" s="118">
        <v>0.34300000000000003</v>
      </c>
      <c r="L10" s="119">
        <v>0.307</v>
      </c>
      <c r="M10" s="118">
        <v>0.30099999999999999</v>
      </c>
      <c r="N10" s="118">
        <v>0.32300000000000001</v>
      </c>
      <c r="O10" s="118">
        <v>0.312</v>
      </c>
      <c r="P10" s="118">
        <v>0.29199999999999998</v>
      </c>
      <c r="Q10" s="119">
        <v>0.27800000000000002</v>
      </c>
      <c r="R10" s="73">
        <v>0.28699999999999998</v>
      </c>
      <c r="S10" s="73">
        <v>0.26400000000000001</v>
      </c>
      <c r="T10" s="73">
        <v>0.27600000000000002</v>
      </c>
      <c r="U10" s="73">
        <v>0.28699999999999998</v>
      </c>
      <c r="V10" s="75">
        <v>0.26700000000000002</v>
      </c>
    </row>
    <row r="11" spans="1:22" ht="18.75" customHeight="1" x14ac:dyDescent="0.35">
      <c r="A11" s="10" t="s">
        <v>20</v>
      </c>
      <c r="B11" s="111">
        <v>155482</v>
      </c>
      <c r="C11" s="106">
        <v>22234</v>
      </c>
      <c r="D11" s="106">
        <v>55635</v>
      </c>
      <c r="E11" s="106">
        <v>40174</v>
      </c>
      <c r="F11" s="112">
        <v>37439</v>
      </c>
      <c r="G11" s="111">
        <v>216830</v>
      </c>
      <c r="H11" s="113">
        <v>35405</v>
      </c>
      <c r="I11" s="112">
        <v>56215</v>
      </c>
      <c r="J11" s="112">
        <v>76264</v>
      </c>
      <c r="K11" s="112">
        <v>48946</v>
      </c>
      <c r="L11" s="114">
        <v>160735</v>
      </c>
      <c r="M11" s="112">
        <v>24798</v>
      </c>
      <c r="N11" s="112">
        <v>48084</v>
      </c>
      <c r="O11" s="115">
        <v>50492</v>
      </c>
      <c r="P11" s="112">
        <v>37361</v>
      </c>
      <c r="Q11" s="114">
        <v>121660</v>
      </c>
      <c r="R11" s="3">
        <v>24281</v>
      </c>
      <c r="S11" s="3">
        <v>26798</v>
      </c>
      <c r="T11" s="3">
        <v>35777</v>
      </c>
      <c r="U11" s="3">
        <v>34804</v>
      </c>
      <c r="V11" s="43">
        <v>82863</v>
      </c>
    </row>
    <row r="12" spans="1:22" ht="18.75" customHeight="1" x14ac:dyDescent="0.35">
      <c r="A12" s="12" t="s">
        <v>21</v>
      </c>
      <c r="B12" s="116">
        <f>B11/B9</f>
        <v>0.1655880013078174</v>
      </c>
      <c r="C12" s="117">
        <f>C11/C9</f>
        <v>9.6053984464777906E-2</v>
      </c>
      <c r="D12" s="117">
        <v>0.22225462506142099</v>
      </c>
      <c r="E12" s="117">
        <v>0.17399999999999999</v>
      </c>
      <c r="F12" s="118">
        <v>0.16600000000000001</v>
      </c>
      <c r="G12" s="116">
        <v>0.23799999999999999</v>
      </c>
      <c r="H12" s="117">
        <v>0.161</v>
      </c>
      <c r="I12" s="118">
        <v>0.23799999999999999</v>
      </c>
      <c r="J12" s="118">
        <v>0.3100001</v>
      </c>
      <c r="K12" s="118">
        <v>0.23560161539999999</v>
      </c>
      <c r="L12" s="119">
        <v>0.222</v>
      </c>
      <c r="M12" s="118">
        <v>0.13700000000000001</v>
      </c>
      <c r="N12" s="118">
        <v>0.251</v>
      </c>
      <c r="O12" s="118">
        <v>0.26600000000000001</v>
      </c>
      <c r="P12" s="118">
        <v>0.23200000000000001</v>
      </c>
      <c r="Q12" s="119">
        <v>0.216</v>
      </c>
      <c r="R12" s="73">
        <v>0.16800000000000001</v>
      </c>
      <c r="S12" s="73">
        <v>0.19800000000000001</v>
      </c>
      <c r="T12" s="73">
        <v>0.253</v>
      </c>
      <c r="U12" s="73">
        <v>0.24399999999999999</v>
      </c>
      <c r="V12" s="75">
        <v>0.17199999999999999</v>
      </c>
    </row>
    <row r="13" spans="1:22" ht="18.75" customHeight="1" x14ac:dyDescent="0.35">
      <c r="A13" s="9"/>
      <c r="B13" s="78"/>
      <c r="C13" s="80"/>
      <c r="D13" s="80"/>
      <c r="E13" s="80"/>
      <c r="F13" s="9"/>
      <c r="G13" s="78"/>
      <c r="H13" s="80"/>
      <c r="I13" s="9"/>
      <c r="J13" s="9"/>
      <c r="K13" s="9"/>
      <c r="L13" s="45"/>
      <c r="M13" s="9"/>
      <c r="N13" s="9"/>
      <c r="O13" s="18"/>
      <c r="P13" s="9"/>
      <c r="Q13" s="45"/>
      <c r="R13" s="4"/>
      <c r="S13" s="4"/>
      <c r="T13" s="4"/>
      <c r="U13" s="4"/>
      <c r="V13" s="42"/>
    </row>
    <row r="14" spans="1:22" ht="18.75" customHeight="1" x14ac:dyDescent="0.35">
      <c r="A14" s="10" t="s">
        <v>22</v>
      </c>
      <c r="B14" s="78"/>
      <c r="C14" s="80"/>
      <c r="D14" s="80"/>
      <c r="E14" s="80"/>
      <c r="F14" s="9"/>
      <c r="G14" s="78"/>
      <c r="H14" s="80"/>
      <c r="I14" s="9"/>
      <c r="J14" s="9"/>
      <c r="K14" s="9"/>
      <c r="L14" s="45"/>
      <c r="M14" s="9"/>
      <c r="N14" s="9"/>
      <c r="O14" s="18"/>
      <c r="P14" s="9"/>
      <c r="Q14" s="45"/>
      <c r="R14" s="4"/>
      <c r="S14" s="4"/>
      <c r="T14" s="4"/>
      <c r="U14" s="4"/>
      <c r="V14" s="42"/>
    </row>
    <row r="15" spans="1:22" ht="18.75" customHeight="1" x14ac:dyDescent="0.35">
      <c r="A15" s="10" t="s">
        <v>18</v>
      </c>
      <c r="B15" s="111">
        <v>584835</v>
      </c>
      <c r="C15" s="106">
        <v>138004</v>
      </c>
      <c r="D15" s="106">
        <v>145264</v>
      </c>
      <c r="E15" s="106">
        <v>150746</v>
      </c>
      <c r="F15" s="112">
        <v>150821</v>
      </c>
      <c r="G15" s="111">
        <v>500275</v>
      </c>
      <c r="H15" s="113">
        <v>127193</v>
      </c>
      <c r="I15" s="112">
        <v>119104</v>
      </c>
      <c r="J15" s="112">
        <v>106381</v>
      </c>
      <c r="K15" s="112">
        <v>147597</v>
      </c>
      <c r="L15" s="114">
        <v>577780</v>
      </c>
      <c r="M15" s="112">
        <v>150262</v>
      </c>
      <c r="N15" s="112">
        <v>142651</v>
      </c>
      <c r="O15" s="115">
        <v>145870</v>
      </c>
      <c r="P15" s="112">
        <v>138997</v>
      </c>
      <c r="Q15" s="114">
        <v>520333</v>
      </c>
      <c r="R15" s="3">
        <v>132083</v>
      </c>
      <c r="S15" s="3">
        <v>126684</v>
      </c>
      <c r="T15" s="3">
        <v>133527</v>
      </c>
      <c r="U15" s="3">
        <v>128039</v>
      </c>
      <c r="V15" s="43">
        <v>462324</v>
      </c>
    </row>
    <row r="16" spans="1:22" ht="18.75" customHeight="1" x14ac:dyDescent="0.35">
      <c r="A16" s="12" t="s">
        <v>19</v>
      </c>
      <c r="B16" s="116">
        <f>B15/SUM($B$9,$B$15,$B$21,$B$27,$B$33)</f>
        <v>0.21065858566065682</v>
      </c>
      <c r="C16" s="117">
        <f>C15/SUM($C$9,$C$15,$C$21,$C$27,$C$33)</f>
        <v>0.20407819221538201</v>
      </c>
      <c r="D16" s="117">
        <v>0.20699999999999999</v>
      </c>
      <c r="E16" s="117">
        <v>0.21199999999999999</v>
      </c>
      <c r="F16" s="118">
        <v>0.22</v>
      </c>
      <c r="G16" s="116">
        <v>0.20300000000000001</v>
      </c>
      <c r="H16" s="117">
        <v>0.20300000000000001</v>
      </c>
      <c r="I16" s="118">
        <v>0.192</v>
      </c>
      <c r="J16" s="118">
        <v>0.17499999999999999</v>
      </c>
      <c r="K16" s="118">
        <v>0.24399999999999999</v>
      </c>
      <c r="L16" s="119">
        <v>0.246</v>
      </c>
      <c r="M16" s="120">
        <v>0.25</v>
      </c>
      <c r="N16" s="118">
        <v>0.24099999999999999</v>
      </c>
      <c r="O16" s="118">
        <v>0.24099999999999999</v>
      </c>
      <c r="P16" s="118">
        <v>0.252</v>
      </c>
      <c r="Q16" s="119">
        <v>0.25700000000000001</v>
      </c>
      <c r="R16" s="73">
        <v>0.26200000000000001</v>
      </c>
      <c r="S16" s="73">
        <v>0.247</v>
      </c>
      <c r="T16" s="73">
        <v>0.26100000000000001</v>
      </c>
      <c r="U16" s="73">
        <v>0.25700000000000001</v>
      </c>
      <c r="V16" s="75">
        <v>0.25600000000000001</v>
      </c>
    </row>
    <row r="17" spans="1:22" ht="18.75" customHeight="1" x14ac:dyDescent="0.35">
      <c r="A17" s="10" t="s">
        <v>20</v>
      </c>
      <c r="B17" s="111">
        <v>72545</v>
      </c>
      <c r="C17" s="106">
        <v>8491</v>
      </c>
      <c r="D17" s="106">
        <v>16620</v>
      </c>
      <c r="E17" s="106">
        <v>18002</v>
      </c>
      <c r="F17" s="112">
        <v>29432</v>
      </c>
      <c r="G17" s="111">
        <v>33374</v>
      </c>
      <c r="H17" s="113">
        <v>7622</v>
      </c>
      <c r="I17" s="112">
        <v>13591</v>
      </c>
      <c r="J17" s="112">
        <v>-9047</v>
      </c>
      <c r="K17" s="112">
        <v>21208</v>
      </c>
      <c r="L17" s="114">
        <v>104435</v>
      </c>
      <c r="M17" s="112">
        <v>17369</v>
      </c>
      <c r="N17" s="112">
        <v>27008</v>
      </c>
      <c r="O17" s="115">
        <v>28241</v>
      </c>
      <c r="P17" s="112">
        <v>31817</v>
      </c>
      <c r="Q17" s="114">
        <v>96821</v>
      </c>
      <c r="R17" s="3">
        <v>21479</v>
      </c>
      <c r="S17" s="3">
        <v>21970</v>
      </c>
      <c r="T17" s="3">
        <v>27615</v>
      </c>
      <c r="U17" s="3">
        <v>25757</v>
      </c>
      <c r="V17" s="43">
        <v>72705</v>
      </c>
    </row>
    <row r="18" spans="1:22" ht="18.75" customHeight="1" x14ac:dyDescent="0.35">
      <c r="A18" s="12" t="s">
        <v>21</v>
      </c>
      <c r="B18" s="116">
        <f>B17/B15</f>
        <v>0.1240435336462421</v>
      </c>
      <c r="C18" s="117">
        <f>C17/C15</f>
        <v>6.1527202110083765E-2</v>
      </c>
      <c r="D18" s="117">
        <v>0.114412380218086</v>
      </c>
      <c r="E18" s="117">
        <v>0.11899999999999999</v>
      </c>
      <c r="F18" s="118">
        <v>0.19500000000000001</v>
      </c>
      <c r="G18" s="116">
        <v>6.7000000000000004E-2</v>
      </c>
      <c r="H18" s="117">
        <v>0.06</v>
      </c>
      <c r="I18" s="118">
        <v>0.114</v>
      </c>
      <c r="J18" s="121">
        <v>-8.5000000000000006E-2</v>
      </c>
      <c r="K18" s="118">
        <v>0.1436885574</v>
      </c>
      <c r="L18" s="119">
        <v>0.18099999999999999</v>
      </c>
      <c r="M18" s="118">
        <v>0.11600000000000001</v>
      </c>
      <c r="N18" s="118">
        <v>0.189</v>
      </c>
      <c r="O18" s="118">
        <v>0.19400000000000001</v>
      </c>
      <c r="P18" s="118">
        <v>0.22900000000000001</v>
      </c>
      <c r="Q18" s="119">
        <v>0.186</v>
      </c>
      <c r="R18" s="73">
        <v>0.16300000000000001</v>
      </c>
      <c r="S18" s="73">
        <v>0.17299999999999999</v>
      </c>
      <c r="T18" s="73">
        <v>0.20699999999999999</v>
      </c>
      <c r="U18" s="73">
        <v>0.20100000000000001</v>
      </c>
      <c r="V18" s="75">
        <v>0.157</v>
      </c>
    </row>
    <row r="19" spans="1:22" ht="18.75" customHeight="1" x14ac:dyDescent="0.35">
      <c r="A19" s="9"/>
      <c r="B19" s="78"/>
      <c r="C19" s="80"/>
      <c r="D19" s="80"/>
      <c r="E19" s="80"/>
      <c r="F19" s="9"/>
      <c r="G19" s="78"/>
      <c r="H19" s="80"/>
      <c r="I19" s="9"/>
      <c r="J19" s="9"/>
      <c r="K19" s="9"/>
      <c r="L19" s="45"/>
      <c r="M19" s="9"/>
      <c r="N19" s="9"/>
      <c r="O19" s="18"/>
      <c r="P19" s="9"/>
      <c r="Q19" s="45"/>
      <c r="R19" s="4"/>
      <c r="S19" s="4"/>
      <c r="T19" s="4"/>
      <c r="U19" s="4"/>
      <c r="V19" s="42"/>
    </row>
    <row r="20" spans="1:22" ht="18.75" customHeight="1" x14ac:dyDescent="0.35">
      <c r="A20" s="10" t="s">
        <v>23</v>
      </c>
      <c r="B20" s="78"/>
      <c r="C20" s="80"/>
      <c r="D20" s="80"/>
      <c r="E20" s="80"/>
      <c r="F20" s="9"/>
      <c r="G20" s="78"/>
      <c r="H20" s="80"/>
      <c r="I20" s="9"/>
      <c r="J20" s="9"/>
      <c r="K20" s="9"/>
      <c r="L20" s="45"/>
      <c r="M20" s="9"/>
      <c r="N20" s="9"/>
      <c r="O20" s="18"/>
      <c r="P20" s="9"/>
      <c r="Q20" s="45"/>
      <c r="R20" s="4"/>
      <c r="S20" s="4"/>
      <c r="T20" s="4"/>
      <c r="U20" s="4"/>
      <c r="V20" s="42"/>
    </row>
    <row r="21" spans="1:22" ht="18.75" customHeight="1" x14ac:dyDescent="0.35">
      <c r="A21" s="10" t="s">
        <v>18</v>
      </c>
      <c r="B21" s="111">
        <v>697405</v>
      </c>
      <c r="C21" s="106">
        <v>172283</v>
      </c>
      <c r="D21" s="106">
        <v>172543</v>
      </c>
      <c r="E21" s="106">
        <v>183306</v>
      </c>
      <c r="F21" s="112">
        <v>169273</v>
      </c>
      <c r="G21" s="111">
        <v>599088</v>
      </c>
      <c r="H21" s="113">
        <v>160479</v>
      </c>
      <c r="I21" s="112">
        <v>154978</v>
      </c>
      <c r="J21" s="112">
        <v>151493</v>
      </c>
      <c r="K21" s="112">
        <v>132138</v>
      </c>
      <c r="L21" s="114">
        <v>592542</v>
      </c>
      <c r="M21" s="112">
        <v>153054</v>
      </c>
      <c r="N21" s="112">
        <v>141715</v>
      </c>
      <c r="O21" s="115">
        <v>155502</v>
      </c>
      <c r="P21" s="112">
        <v>142271</v>
      </c>
      <c r="Q21" s="114">
        <v>533979</v>
      </c>
      <c r="R21" s="3">
        <v>128396</v>
      </c>
      <c r="S21" s="3">
        <v>139166</v>
      </c>
      <c r="T21" s="3">
        <v>133308</v>
      </c>
      <c r="U21" s="3">
        <v>133109</v>
      </c>
      <c r="V21" s="43">
        <v>496029</v>
      </c>
    </row>
    <row r="22" spans="1:22" ht="18.75" customHeight="1" x14ac:dyDescent="0.35">
      <c r="A22" s="12" t="s">
        <v>19</v>
      </c>
      <c r="B22" s="116">
        <f>B21/SUM($B$9,$B$15,$B$21,$B$27,$B$33)</f>
        <v>0.25120649573413079</v>
      </c>
      <c r="C22" s="117">
        <f>C21/SUM($C$9,$C$15,$C$21,$C$27,$C$33)</f>
        <v>0.25476945008436463</v>
      </c>
      <c r="D22" s="117">
        <v>0.246</v>
      </c>
      <c r="E22" s="117">
        <v>0.25800000000000001</v>
      </c>
      <c r="F22" s="118">
        <v>0.247</v>
      </c>
      <c r="G22" s="116">
        <v>0.24299999999999999</v>
      </c>
      <c r="H22" s="117">
        <v>0.25600000000000001</v>
      </c>
      <c r="I22" s="118">
        <v>0.249</v>
      </c>
      <c r="J22" s="118">
        <v>0.249</v>
      </c>
      <c r="K22" s="118">
        <v>0.219</v>
      </c>
      <c r="L22" s="119">
        <v>0.252</v>
      </c>
      <c r="M22" s="118">
        <v>0.254</v>
      </c>
      <c r="N22" s="118">
        <v>0.23899999999999999</v>
      </c>
      <c r="O22" s="118">
        <v>0.25700000000000001</v>
      </c>
      <c r="P22" s="118">
        <v>0.25800000000000001</v>
      </c>
      <c r="Q22" s="119">
        <v>0.26300000000000001</v>
      </c>
      <c r="R22" s="73">
        <v>0.254</v>
      </c>
      <c r="S22" s="73">
        <v>0.27100000000000002</v>
      </c>
      <c r="T22" s="73">
        <v>0.26</v>
      </c>
      <c r="U22" s="73">
        <v>0.26700000000000002</v>
      </c>
      <c r="V22" s="75">
        <v>0.27400000000000002</v>
      </c>
    </row>
    <row r="23" spans="1:22" ht="18.75" customHeight="1" x14ac:dyDescent="0.35">
      <c r="A23" s="10" t="s">
        <v>20</v>
      </c>
      <c r="B23" s="111">
        <v>117186</v>
      </c>
      <c r="C23" s="106">
        <v>29991</v>
      </c>
      <c r="D23" s="106">
        <v>29917</v>
      </c>
      <c r="E23" s="106">
        <v>30699</v>
      </c>
      <c r="F23" s="112">
        <v>26579</v>
      </c>
      <c r="G23" s="111">
        <v>91432</v>
      </c>
      <c r="H23" s="113">
        <v>31308</v>
      </c>
      <c r="I23" s="112">
        <v>25720</v>
      </c>
      <c r="J23" s="112">
        <v>21694</v>
      </c>
      <c r="K23" s="112">
        <v>12710</v>
      </c>
      <c r="L23" s="114">
        <v>84112</v>
      </c>
      <c r="M23" s="112">
        <v>17346</v>
      </c>
      <c r="N23" s="112">
        <v>19413</v>
      </c>
      <c r="O23" s="115">
        <v>23313</v>
      </c>
      <c r="P23" s="112">
        <v>24040</v>
      </c>
      <c r="Q23" s="114">
        <v>69955</v>
      </c>
      <c r="R23" s="3">
        <v>12109</v>
      </c>
      <c r="S23" s="3">
        <v>23238</v>
      </c>
      <c r="T23" s="3">
        <v>15472</v>
      </c>
      <c r="U23" s="3">
        <v>19136</v>
      </c>
      <c r="V23" s="43">
        <v>61964</v>
      </c>
    </row>
    <row r="24" spans="1:22" ht="18.75" customHeight="1" x14ac:dyDescent="0.35">
      <c r="A24" s="12" t="s">
        <v>21</v>
      </c>
      <c r="B24" s="116">
        <f>B23/B21</f>
        <v>0.16803148815967767</v>
      </c>
      <c r="C24" s="269">
        <f>C23/C21</f>
        <v>0.17407985697950465</v>
      </c>
      <c r="D24" s="117">
        <v>0.17338866253629501</v>
      </c>
      <c r="E24" s="117">
        <v>0.16700000000000001</v>
      </c>
      <c r="F24" s="118">
        <v>0.157</v>
      </c>
      <c r="G24" s="116">
        <v>0.153</v>
      </c>
      <c r="H24" s="117">
        <v>0.19500000000000001</v>
      </c>
      <c r="I24" s="118">
        <v>0.16600000000000001</v>
      </c>
      <c r="J24" s="118">
        <v>0.14299999999999999</v>
      </c>
      <c r="K24" s="118">
        <v>9.6187319320000006E-2</v>
      </c>
      <c r="L24" s="119">
        <v>0.14199999999999999</v>
      </c>
      <c r="M24" s="118">
        <v>0.113</v>
      </c>
      <c r="N24" s="118">
        <v>0.13700000000000001</v>
      </c>
      <c r="O24" s="118">
        <v>0.15</v>
      </c>
      <c r="P24" s="118">
        <v>0.16900000000000001</v>
      </c>
      <c r="Q24" s="119">
        <v>0.13100000000000001</v>
      </c>
      <c r="R24" s="73">
        <v>9.4E-2</v>
      </c>
      <c r="S24" s="73">
        <v>0.16700000000000001</v>
      </c>
      <c r="T24" s="73">
        <v>0.11600000000000001</v>
      </c>
      <c r="U24" s="73">
        <v>0.14399999999999999</v>
      </c>
      <c r="V24" s="75">
        <v>0.125</v>
      </c>
    </row>
    <row r="25" spans="1:22" ht="18.75" customHeight="1" x14ac:dyDescent="0.35">
      <c r="A25" s="9"/>
      <c r="B25" s="78"/>
      <c r="C25" s="80"/>
      <c r="D25" s="80"/>
      <c r="E25" s="80"/>
      <c r="F25" s="9"/>
      <c r="G25" s="78"/>
      <c r="H25" s="80"/>
      <c r="I25" s="9"/>
      <c r="J25" s="9"/>
      <c r="K25" s="9"/>
      <c r="L25" s="45"/>
      <c r="M25" s="9"/>
      <c r="N25" s="9"/>
      <c r="O25" s="18"/>
      <c r="P25" s="9"/>
      <c r="Q25" s="45"/>
      <c r="R25" s="4"/>
      <c r="S25" s="4"/>
      <c r="T25" s="4"/>
      <c r="U25" s="4"/>
      <c r="V25" s="42"/>
    </row>
    <row r="26" spans="1:22" ht="18.75" customHeight="1" x14ac:dyDescent="0.35">
      <c r="A26" s="10" t="s">
        <v>24</v>
      </c>
      <c r="B26" s="78"/>
      <c r="C26" s="80"/>
      <c r="D26" s="80"/>
      <c r="E26" s="80"/>
      <c r="F26" s="9"/>
      <c r="G26" s="78"/>
      <c r="H26" s="80"/>
      <c r="I26" s="9"/>
      <c r="J26" s="9"/>
      <c r="K26" s="9"/>
      <c r="L26" s="45"/>
      <c r="M26" s="9"/>
      <c r="N26" s="9"/>
      <c r="O26" s="18"/>
      <c r="P26" s="9"/>
      <c r="Q26" s="45"/>
      <c r="R26" s="4"/>
      <c r="S26" s="4"/>
      <c r="T26" s="4"/>
      <c r="U26" s="4"/>
      <c r="V26" s="42"/>
    </row>
    <row r="27" spans="1:22" ht="18.75" customHeight="1" x14ac:dyDescent="0.35">
      <c r="A27" s="10" t="s">
        <v>18</v>
      </c>
      <c r="B27" s="111">
        <v>287366</v>
      </c>
      <c r="C27" s="106">
        <v>64604</v>
      </c>
      <c r="D27" s="106">
        <v>64657</v>
      </c>
      <c r="E27" s="106">
        <v>78646</v>
      </c>
      <c r="F27" s="112">
        <v>79459</v>
      </c>
      <c r="G27" s="111">
        <v>223016</v>
      </c>
      <c r="H27" s="113">
        <v>58624</v>
      </c>
      <c r="I27" s="112">
        <v>58585</v>
      </c>
      <c r="J27" s="112">
        <v>47084</v>
      </c>
      <c r="K27" s="112">
        <v>58723</v>
      </c>
      <c r="L27" s="114">
        <v>215584</v>
      </c>
      <c r="M27" s="112">
        <v>51533</v>
      </c>
      <c r="N27" s="112">
        <v>57083</v>
      </c>
      <c r="O27" s="115">
        <v>55632</v>
      </c>
      <c r="P27" s="112">
        <v>51336</v>
      </c>
      <c r="Q27" s="114">
        <v>185755</v>
      </c>
      <c r="R27" s="3">
        <v>41720</v>
      </c>
      <c r="S27" s="3">
        <v>56692</v>
      </c>
      <c r="T27" s="3">
        <v>46429</v>
      </c>
      <c r="U27" s="3">
        <v>40914</v>
      </c>
      <c r="V27" s="43">
        <v>174850</v>
      </c>
    </row>
    <row r="28" spans="1:22" ht="18.75" customHeight="1" x14ac:dyDescent="0.35">
      <c r="A28" s="12" t="s">
        <v>19</v>
      </c>
      <c r="B28" s="116">
        <f>B27/SUM($B$9,$B$15,$B$21,$B$27,$B$33)</f>
        <v>0.10350973373166843</v>
      </c>
      <c r="C28" s="117">
        <f>C27/SUM($C$9,$C$15,$C$21,$C$27,$C$33)</f>
        <v>9.5535401364326686E-2</v>
      </c>
      <c r="D28" s="117">
        <v>9.1999999999999998E-2</v>
      </c>
      <c r="E28" s="117">
        <v>0.11</v>
      </c>
      <c r="F28" s="118">
        <v>0.115</v>
      </c>
      <c r="G28" s="116">
        <v>9.0999999999999998E-2</v>
      </c>
      <c r="H28" s="117">
        <v>9.4E-2</v>
      </c>
      <c r="I28" s="118">
        <v>9.4E-2</v>
      </c>
      <c r="J28" s="118">
        <v>7.6999999999999999E-2</v>
      </c>
      <c r="K28" s="118">
        <v>9.7000000000000003E-2</v>
      </c>
      <c r="L28" s="119">
        <v>9.1999999999999998E-2</v>
      </c>
      <c r="M28" s="118">
        <v>8.5000000000000006E-2</v>
      </c>
      <c r="N28" s="118">
        <v>9.6000000000000002E-2</v>
      </c>
      <c r="O28" s="118">
        <v>9.1999999999999998E-2</v>
      </c>
      <c r="P28" s="118">
        <v>9.2999999999999999E-2</v>
      </c>
      <c r="Q28" s="119">
        <v>9.1999999999999998E-2</v>
      </c>
      <c r="R28" s="73">
        <v>8.3000000000000004E-2</v>
      </c>
      <c r="S28" s="73">
        <v>0.111</v>
      </c>
      <c r="T28" s="73">
        <v>9.0999999999999998E-2</v>
      </c>
      <c r="U28" s="73">
        <v>8.3000000000000004E-2</v>
      </c>
      <c r="V28" s="75">
        <v>9.7000000000000003E-2</v>
      </c>
    </row>
    <row r="29" spans="1:22" ht="18.75" customHeight="1" x14ac:dyDescent="0.35">
      <c r="A29" s="10" t="s">
        <v>20</v>
      </c>
      <c r="B29" s="111">
        <v>55739</v>
      </c>
      <c r="C29" s="106">
        <v>7788</v>
      </c>
      <c r="D29" s="106">
        <v>7835</v>
      </c>
      <c r="E29" s="106">
        <v>18518</v>
      </c>
      <c r="F29" s="112">
        <v>21598</v>
      </c>
      <c r="G29" s="111">
        <v>43013</v>
      </c>
      <c r="H29" s="113">
        <v>10155</v>
      </c>
      <c r="I29" s="112">
        <v>11939</v>
      </c>
      <c r="J29" s="112">
        <v>6435</v>
      </c>
      <c r="K29" s="112">
        <v>14484</v>
      </c>
      <c r="L29" s="114">
        <v>45688</v>
      </c>
      <c r="M29" s="112">
        <v>7804</v>
      </c>
      <c r="N29" s="112">
        <v>12286</v>
      </c>
      <c r="O29" s="115">
        <v>12875</v>
      </c>
      <c r="P29" s="112">
        <v>12723</v>
      </c>
      <c r="Q29" s="114">
        <v>27387</v>
      </c>
      <c r="R29" s="3">
        <v>2674</v>
      </c>
      <c r="S29" s="3">
        <v>11473</v>
      </c>
      <c r="T29" s="3">
        <v>7508</v>
      </c>
      <c r="U29" s="3">
        <v>5732</v>
      </c>
      <c r="V29" s="43">
        <v>22171</v>
      </c>
    </row>
    <row r="30" spans="1:22" ht="18.75" customHeight="1" x14ac:dyDescent="0.35">
      <c r="A30" s="12" t="s">
        <v>21</v>
      </c>
      <c r="B30" s="116">
        <f>B29/B27</f>
        <v>0.19396518725249334</v>
      </c>
      <c r="C30" s="117">
        <f>C29/C27</f>
        <v>0.12054981115720388</v>
      </c>
      <c r="D30" s="117">
        <v>0.121177908037799</v>
      </c>
      <c r="E30" s="117">
        <v>0.23499999999999999</v>
      </c>
      <c r="F30" s="118">
        <v>0.27200000000000002</v>
      </c>
      <c r="G30" s="116">
        <v>0.193</v>
      </c>
      <c r="H30" s="117">
        <v>0.17299999999999999</v>
      </c>
      <c r="I30" s="118">
        <v>0.20399999999999999</v>
      </c>
      <c r="J30" s="118">
        <v>0.13700000000000001</v>
      </c>
      <c r="K30" s="118">
        <v>0.24664952400000001</v>
      </c>
      <c r="L30" s="119">
        <v>0.21199999999999999</v>
      </c>
      <c r="M30" s="118">
        <v>0.151</v>
      </c>
      <c r="N30" s="118">
        <v>0.215</v>
      </c>
      <c r="O30" s="118">
        <v>0.23100000000000001</v>
      </c>
      <c r="P30" s="118">
        <v>0.248</v>
      </c>
      <c r="Q30" s="119">
        <v>0.14699999999999999</v>
      </c>
      <c r="R30" s="73">
        <v>6.4000000000000001E-2</v>
      </c>
      <c r="S30" s="73">
        <v>0.20200000000000001</v>
      </c>
      <c r="T30" s="73">
        <v>0.16200000000000001</v>
      </c>
      <c r="U30" s="73">
        <v>0.14000000000000001</v>
      </c>
      <c r="V30" s="75">
        <v>0.127</v>
      </c>
    </row>
    <row r="31" spans="1:22" ht="18.75" customHeight="1" x14ac:dyDescent="0.35">
      <c r="A31" s="9"/>
      <c r="B31" s="78"/>
      <c r="C31" s="80"/>
      <c r="D31" s="80"/>
      <c r="E31" s="80"/>
      <c r="F31" s="9"/>
      <c r="G31" s="78"/>
      <c r="H31" s="80"/>
      <c r="I31" s="9"/>
      <c r="J31" s="9"/>
      <c r="K31" s="9"/>
      <c r="L31" s="45"/>
      <c r="M31" s="9"/>
      <c r="N31" s="9"/>
      <c r="O31" s="18"/>
      <c r="P31" s="9"/>
      <c r="Q31" s="45"/>
      <c r="R31" s="4"/>
      <c r="S31" s="4"/>
      <c r="T31" s="4"/>
      <c r="U31" s="4"/>
      <c r="V31" s="42"/>
    </row>
    <row r="32" spans="1:22" ht="18.75" customHeight="1" x14ac:dyDescent="0.35">
      <c r="A32" s="10" t="s">
        <v>25</v>
      </c>
      <c r="B32" s="78"/>
      <c r="C32" s="80"/>
      <c r="D32" s="80"/>
      <c r="E32" s="80"/>
      <c r="F32" s="9"/>
      <c r="G32" s="78"/>
      <c r="H32" s="80"/>
      <c r="I32" s="9"/>
      <c r="J32" s="9"/>
      <c r="K32" s="9"/>
      <c r="L32" s="45"/>
      <c r="M32" s="9"/>
      <c r="N32" s="9"/>
      <c r="O32" s="18"/>
      <c r="P32" s="9"/>
      <c r="Q32" s="45"/>
      <c r="R32" s="4"/>
      <c r="S32" s="4"/>
      <c r="T32" s="4"/>
      <c r="U32" s="4"/>
      <c r="V32" s="42"/>
    </row>
    <row r="33" spans="1:22" ht="18.75" customHeight="1" x14ac:dyDescent="0.35">
      <c r="A33" s="10" t="s">
        <v>18</v>
      </c>
      <c r="B33" s="111">
        <v>267647</v>
      </c>
      <c r="C33" s="106">
        <v>69866</v>
      </c>
      <c r="D33" s="106">
        <v>69443</v>
      </c>
      <c r="E33" s="106">
        <v>67817</v>
      </c>
      <c r="F33" s="112">
        <v>60521</v>
      </c>
      <c r="G33" s="111">
        <v>228712</v>
      </c>
      <c r="H33" s="113">
        <v>60476</v>
      </c>
      <c r="I33" s="112">
        <v>52967</v>
      </c>
      <c r="J33" s="112">
        <v>56883</v>
      </c>
      <c r="K33" s="112">
        <v>58386</v>
      </c>
      <c r="L33" s="114">
        <v>243090</v>
      </c>
      <c r="M33" s="112">
        <v>66315</v>
      </c>
      <c r="N33" s="112">
        <v>59959</v>
      </c>
      <c r="O33" s="115">
        <v>59112</v>
      </c>
      <c r="P33" s="112">
        <v>57704</v>
      </c>
      <c r="Q33" s="114">
        <v>223331</v>
      </c>
      <c r="R33" s="3">
        <v>58010</v>
      </c>
      <c r="S33" s="3">
        <v>55052</v>
      </c>
      <c r="T33" s="3">
        <v>57479</v>
      </c>
      <c r="U33" s="3">
        <v>52790</v>
      </c>
      <c r="V33" s="43">
        <v>192488</v>
      </c>
    </row>
    <row r="34" spans="1:22" ht="18.75" customHeight="1" x14ac:dyDescent="0.35">
      <c r="A34" s="12" t="s">
        <v>19</v>
      </c>
      <c r="B34" s="116">
        <f>B33/SUM($B$9,$B$15,$B$21,$B$27,$B$33)</f>
        <v>9.6406915585281E-2</v>
      </c>
      <c r="C34" s="117">
        <f>C33/SUM($C$9,$C$15,$C$21,$C$27,$C$33)</f>
        <v>0.10331676601634648</v>
      </c>
      <c r="D34" s="117">
        <v>9.9000000000000005E-2</v>
      </c>
      <c r="E34" s="117">
        <v>9.5000000000000001E-2</v>
      </c>
      <c r="F34" s="118">
        <v>8.7999999999999995E-2</v>
      </c>
      <c r="G34" s="116">
        <v>9.2999999999999999E-2</v>
      </c>
      <c r="H34" s="117">
        <v>9.7000000000000003E-2</v>
      </c>
      <c r="I34" s="118">
        <v>8.5000000000000006E-2</v>
      </c>
      <c r="J34" s="118">
        <v>9.4E-2</v>
      </c>
      <c r="K34" s="118">
        <v>9.7000000000000003E-2</v>
      </c>
      <c r="L34" s="119">
        <v>0.10299999999999999</v>
      </c>
      <c r="M34" s="118">
        <v>0.11</v>
      </c>
      <c r="N34" s="118">
        <v>0.10100000000000001</v>
      </c>
      <c r="O34" s="118">
        <v>9.8000000000000004E-2</v>
      </c>
      <c r="P34" s="118">
        <v>0.105</v>
      </c>
      <c r="Q34" s="119">
        <v>0.11</v>
      </c>
      <c r="R34" s="73">
        <v>0.114</v>
      </c>
      <c r="S34" s="73">
        <v>0.107</v>
      </c>
      <c r="T34" s="73">
        <v>0.112</v>
      </c>
      <c r="U34" s="73">
        <v>0.106</v>
      </c>
      <c r="V34" s="75">
        <v>0.106</v>
      </c>
    </row>
    <row r="35" spans="1:22" ht="18.75" customHeight="1" x14ac:dyDescent="0.35">
      <c r="A35" s="10" t="s">
        <v>20</v>
      </c>
      <c r="B35" s="111">
        <v>54313</v>
      </c>
      <c r="C35" s="106">
        <v>14925</v>
      </c>
      <c r="D35" s="106">
        <v>15489</v>
      </c>
      <c r="E35" s="106">
        <v>13501</v>
      </c>
      <c r="F35" s="112">
        <v>10398</v>
      </c>
      <c r="G35" s="111">
        <v>38975</v>
      </c>
      <c r="H35" s="113">
        <v>11738</v>
      </c>
      <c r="I35" s="112">
        <v>8427</v>
      </c>
      <c r="J35" s="112">
        <v>10034</v>
      </c>
      <c r="K35" s="112">
        <v>8776</v>
      </c>
      <c r="L35" s="114">
        <v>44544</v>
      </c>
      <c r="M35" s="112">
        <v>9877</v>
      </c>
      <c r="N35" s="112">
        <v>12644</v>
      </c>
      <c r="O35" s="115">
        <v>10474</v>
      </c>
      <c r="P35" s="112">
        <v>11549</v>
      </c>
      <c r="Q35" s="114">
        <v>42918</v>
      </c>
      <c r="R35" s="3">
        <v>11297</v>
      </c>
      <c r="S35" s="3">
        <v>10802</v>
      </c>
      <c r="T35" s="3">
        <v>10967</v>
      </c>
      <c r="U35" s="3">
        <v>9852</v>
      </c>
      <c r="V35" s="43">
        <v>27732</v>
      </c>
    </row>
    <row r="36" spans="1:22" ht="18.75" customHeight="1" x14ac:dyDescent="0.35">
      <c r="A36" s="12" t="s">
        <v>21</v>
      </c>
      <c r="B36" s="116">
        <f>B35/B33</f>
        <v>0.20292773690719493</v>
      </c>
      <c r="C36" s="117">
        <f>C35/C33</f>
        <v>0.21362322159562591</v>
      </c>
      <c r="D36" s="117">
        <v>0.223046239361779</v>
      </c>
      <c r="E36" s="117">
        <v>0.19900000000000001</v>
      </c>
      <c r="F36" s="118">
        <v>0.17199999999999999</v>
      </c>
      <c r="G36" s="116">
        <v>0.17</v>
      </c>
      <c r="H36" s="117">
        <v>0.19400000000000001</v>
      </c>
      <c r="I36" s="118">
        <v>0.159</v>
      </c>
      <c r="J36" s="118">
        <v>0.17599999999999999</v>
      </c>
      <c r="K36" s="118">
        <v>0.15031000580000001</v>
      </c>
      <c r="L36" s="119">
        <v>0.183</v>
      </c>
      <c r="M36" s="118">
        <v>0.14899999999999999</v>
      </c>
      <c r="N36" s="118">
        <v>0.21099999999999999</v>
      </c>
      <c r="O36" s="118">
        <v>0.17699999999999999</v>
      </c>
      <c r="P36" s="118">
        <v>0.2</v>
      </c>
      <c r="Q36" s="119">
        <v>0.192</v>
      </c>
      <c r="R36" s="73">
        <v>0.19500000000000001</v>
      </c>
      <c r="S36" s="73">
        <v>0.19600000000000001</v>
      </c>
      <c r="T36" s="73">
        <v>0.191</v>
      </c>
      <c r="U36" s="73">
        <v>0.187</v>
      </c>
      <c r="V36" s="75">
        <v>0.14399999999999999</v>
      </c>
    </row>
    <row r="37" spans="1:22" ht="18.75" customHeight="1" x14ac:dyDescent="0.3">
      <c r="I37" s="68"/>
      <c r="L37" s="16"/>
    </row>
    <row r="38" spans="1:22" ht="18.75" customHeight="1" x14ac:dyDescent="0.3"/>
    <row r="39" spans="1:22" ht="18.75" customHeight="1" x14ac:dyDescent="0.3">
      <c r="A39" s="101"/>
      <c r="B39" s="101"/>
      <c r="C39" s="101"/>
      <c r="D39" s="101"/>
      <c r="E39" s="101"/>
    </row>
    <row r="40" spans="1:22" ht="18.75" customHeight="1" x14ac:dyDescent="0.3">
      <c r="A40" s="100"/>
      <c r="B40" s="100"/>
      <c r="C40" s="100"/>
      <c r="D40" s="100"/>
      <c r="E40" s="100"/>
    </row>
    <row r="41" spans="1:22" ht="18.75" customHeight="1" x14ac:dyDescent="0.3"/>
    <row r="42" spans="1:22" ht="18.75" customHeight="1" x14ac:dyDescent="0.3"/>
    <row r="43" spans="1:22" ht="18.75" customHeight="1" x14ac:dyDescent="0.3"/>
    <row r="44" spans="1:22" ht="18.75" customHeight="1" x14ac:dyDescent="0.3">
      <c r="A44" s="100"/>
      <c r="B44" s="100"/>
      <c r="C44" s="100"/>
      <c r="D44" s="100"/>
      <c r="E44" s="100"/>
    </row>
    <row r="45" spans="1:22" ht="18.75" customHeight="1" x14ac:dyDescent="0.3">
      <c r="A45" s="100"/>
      <c r="B45" s="100"/>
      <c r="C45" s="100"/>
      <c r="D45" s="100"/>
      <c r="E45" s="100"/>
    </row>
    <row r="46" spans="1:22" ht="18.75" customHeight="1" x14ac:dyDescent="0.3">
      <c r="A46" s="100"/>
      <c r="B46" s="100"/>
      <c r="C46" s="100"/>
      <c r="D46" s="100"/>
      <c r="E46" s="100"/>
    </row>
    <row r="47" spans="1:22" ht="18.75" customHeight="1" x14ac:dyDescent="0.3"/>
    <row r="48" spans="1:22" ht="18.75" customHeight="1" x14ac:dyDescent="0.3"/>
    <row r="49" spans="1:5" ht="18.75" customHeight="1" x14ac:dyDescent="0.3"/>
    <row r="50" spans="1:5" ht="18.75" customHeight="1" x14ac:dyDescent="0.3"/>
    <row r="51" spans="1:5" ht="18.75" customHeight="1" x14ac:dyDescent="0.3">
      <c r="A51" s="100"/>
      <c r="B51" s="100"/>
      <c r="C51" s="100"/>
      <c r="D51" s="100"/>
      <c r="E51" s="100"/>
    </row>
    <row r="52" spans="1:5" ht="18.75" customHeight="1" x14ac:dyDescent="0.3">
      <c r="A52" s="100"/>
      <c r="B52" s="100"/>
      <c r="C52" s="100"/>
      <c r="D52" s="100"/>
      <c r="E52" s="100"/>
    </row>
    <row r="53" spans="1:5" ht="18.75" customHeight="1" x14ac:dyDescent="0.3"/>
    <row r="54" spans="1:5" ht="18.75" customHeight="1" x14ac:dyDescent="0.3"/>
    <row r="55" spans="1:5" ht="18.75" customHeight="1" x14ac:dyDescent="0.3"/>
    <row r="56" spans="1:5" ht="18.75" customHeight="1" x14ac:dyDescent="0.3"/>
    <row r="57" spans="1:5" ht="18.75" customHeight="1" x14ac:dyDescent="0.3">
      <c r="A57" s="100"/>
      <c r="B57" s="100"/>
      <c r="C57" s="100"/>
      <c r="D57" s="100"/>
      <c r="E57" s="100"/>
    </row>
    <row r="58" spans="1:5" ht="18.75" customHeight="1" x14ac:dyDescent="0.3">
      <c r="A58" s="100"/>
      <c r="B58" s="100"/>
      <c r="C58" s="100"/>
      <c r="D58" s="100"/>
      <c r="E58" s="100"/>
    </row>
    <row r="59" spans="1:5" ht="18.75" customHeight="1" x14ac:dyDescent="0.3"/>
    <row r="60" spans="1:5" ht="18.75" customHeight="1" x14ac:dyDescent="0.3"/>
    <row r="61" spans="1:5" ht="18.75" customHeight="1" x14ac:dyDescent="0.3"/>
    <row r="62" spans="1:5" ht="18.75" customHeight="1" x14ac:dyDescent="0.3"/>
    <row r="63" spans="1:5" ht="18.75" customHeight="1" x14ac:dyDescent="0.3"/>
    <row r="64" spans="1:5" ht="18.75" customHeight="1" x14ac:dyDescent="0.3">
      <c r="A64" s="100"/>
      <c r="B64" s="100"/>
      <c r="C64" s="100"/>
      <c r="D64" s="100"/>
      <c r="E64" s="100"/>
    </row>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sheetData>
  <mergeCells count="3">
    <mergeCell ref="B1:Q1"/>
    <mergeCell ref="B2:Q2"/>
    <mergeCell ref="B3:Q3"/>
  </mergeCells>
  <pageMargins left="0.7" right="0.7" top="0.75" bottom="0.75" header="0.3" footer="0.3"/>
  <pageSetup scale="48" orientation="landscape" r:id="rId1"/>
  <headerFoot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V95"/>
  <sheetViews>
    <sheetView view="pageBreakPreview" zoomScale="70" zoomScaleNormal="100" zoomScaleSheetLayoutView="70" workbookViewId="0"/>
  </sheetViews>
  <sheetFormatPr defaultColWidth="21.296875" defaultRowHeight="13" x14ac:dyDescent="0.3"/>
  <cols>
    <col min="1" max="1" width="52.8984375" customWidth="1"/>
    <col min="2" max="10" width="13.09765625" style="31" customWidth="1"/>
    <col min="11" max="11" width="13.09765625" style="30" customWidth="1"/>
    <col min="12" max="12" width="13.09765625" style="14" customWidth="1"/>
    <col min="13" max="13" width="13.09765625" style="15" customWidth="1"/>
    <col min="14" max="17" width="13.09765625" customWidth="1"/>
    <col min="18" max="22" width="12.796875" hidden="1" customWidth="1"/>
  </cols>
  <sheetData>
    <row r="1" spans="1:22" s="32" customFormat="1" ht="18.75" customHeight="1" x14ac:dyDescent="0.45">
      <c r="A1" s="98"/>
      <c r="B1" s="286" t="s">
        <v>0</v>
      </c>
      <c r="C1" s="286"/>
      <c r="D1" s="286"/>
      <c r="E1" s="286"/>
      <c r="F1" s="286"/>
      <c r="G1" s="286"/>
      <c r="H1" s="286"/>
      <c r="I1" s="286"/>
      <c r="J1" s="286"/>
      <c r="K1" s="286"/>
      <c r="L1" s="286"/>
      <c r="M1" s="286"/>
      <c r="N1" s="286"/>
      <c r="O1" s="286"/>
      <c r="P1" s="286"/>
      <c r="Q1" s="286"/>
      <c r="R1" s="97"/>
      <c r="S1" s="97"/>
      <c r="T1" s="97"/>
      <c r="U1" s="97"/>
      <c r="V1" s="97"/>
    </row>
    <row r="2" spans="1:22" s="32" customFormat="1" ht="18.75" customHeight="1" x14ac:dyDescent="0.45">
      <c r="A2" s="98"/>
      <c r="B2" s="286" t="s">
        <v>26</v>
      </c>
      <c r="C2" s="286"/>
      <c r="D2" s="286"/>
      <c r="E2" s="286"/>
      <c r="F2" s="286"/>
      <c r="G2" s="286"/>
      <c r="H2" s="286"/>
      <c r="I2" s="286"/>
      <c r="J2" s="286"/>
      <c r="K2" s="286"/>
      <c r="L2" s="286"/>
      <c r="M2" s="286"/>
      <c r="N2" s="286"/>
      <c r="O2" s="286"/>
      <c r="P2" s="286"/>
      <c r="Q2" s="286"/>
      <c r="R2" s="97"/>
      <c r="S2" s="97"/>
      <c r="T2" s="97"/>
      <c r="U2" s="97"/>
      <c r="V2" s="97"/>
    </row>
    <row r="3" spans="1:22" s="32" customFormat="1" ht="18.75" customHeight="1" x14ac:dyDescent="0.45">
      <c r="A3" s="98"/>
      <c r="B3" s="286" t="s">
        <v>77</v>
      </c>
      <c r="C3" s="286"/>
      <c r="D3" s="286"/>
      <c r="E3" s="286"/>
      <c r="F3" s="286"/>
      <c r="G3" s="286"/>
      <c r="H3" s="286"/>
      <c r="I3" s="286"/>
      <c r="J3" s="286"/>
      <c r="K3" s="286"/>
      <c r="L3" s="286"/>
      <c r="M3" s="286"/>
      <c r="N3" s="286"/>
      <c r="O3" s="286"/>
      <c r="P3" s="286"/>
      <c r="Q3" s="286"/>
      <c r="R3" s="97"/>
      <c r="S3" s="97"/>
      <c r="T3" s="97"/>
      <c r="U3" s="97"/>
      <c r="V3" s="97"/>
    </row>
    <row r="4" spans="1:22" s="124" customFormat="1" ht="18.75" customHeight="1" x14ac:dyDescent="0.35">
      <c r="A4" s="63"/>
      <c r="B4" s="122"/>
      <c r="C4" s="122"/>
      <c r="D4" s="122"/>
      <c r="E4" s="122"/>
      <c r="F4" s="122"/>
      <c r="G4" s="123"/>
      <c r="H4" s="123"/>
      <c r="I4" s="123"/>
      <c r="J4" s="123"/>
      <c r="K4" s="123"/>
      <c r="L4" s="123"/>
      <c r="M4" s="123"/>
      <c r="N4" s="123"/>
      <c r="O4" s="123"/>
      <c r="P4" s="123"/>
      <c r="Q4" s="123"/>
      <c r="R4" s="123"/>
      <c r="S4" s="123"/>
      <c r="T4" s="123"/>
    </row>
    <row r="5" spans="1:22" s="125" customFormat="1" ht="18.75" customHeight="1" x14ac:dyDescent="0.35">
      <c r="B5" s="76" t="s">
        <v>94</v>
      </c>
      <c r="C5" s="77" t="s">
        <v>95</v>
      </c>
      <c r="D5" s="38" t="s">
        <v>86</v>
      </c>
      <c r="E5" s="38" t="s">
        <v>85</v>
      </c>
      <c r="F5" s="38" t="s">
        <v>83</v>
      </c>
      <c r="G5" s="76" t="s">
        <v>81</v>
      </c>
      <c r="H5" s="77" t="s">
        <v>80</v>
      </c>
      <c r="I5" s="38" t="s">
        <v>76</v>
      </c>
      <c r="J5" s="38" t="s">
        <v>64</v>
      </c>
      <c r="K5" s="38" t="s">
        <v>62</v>
      </c>
      <c r="L5" s="39" t="s">
        <v>54</v>
      </c>
      <c r="M5" s="38" t="s">
        <v>55</v>
      </c>
      <c r="N5" s="38" t="s">
        <v>56</v>
      </c>
      <c r="O5" s="38" t="s">
        <v>57</v>
      </c>
      <c r="P5" s="38" t="s">
        <v>58</v>
      </c>
      <c r="Q5" s="39" t="s">
        <v>51</v>
      </c>
      <c r="R5" s="38" t="s">
        <v>52</v>
      </c>
      <c r="S5" s="38" t="s">
        <v>47</v>
      </c>
      <c r="T5" s="38" t="s">
        <v>46</v>
      </c>
      <c r="U5" s="38" t="s">
        <v>2</v>
      </c>
      <c r="V5" s="39" t="s">
        <v>3</v>
      </c>
    </row>
    <row r="6" spans="1:22" s="125" customFormat="1" ht="18.75" customHeight="1" x14ac:dyDescent="0.35">
      <c r="A6" s="33" t="s">
        <v>16</v>
      </c>
      <c r="B6" s="78"/>
      <c r="C6" s="33"/>
      <c r="D6" s="33"/>
      <c r="E6" s="33"/>
      <c r="F6" s="36"/>
      <c r="G6" s="78"/>
      <c r="H6" s="126"/>
      <c r="I6" s="36"/>
      <c r="J6" s="36"/>
      <c r="K6" s="36"/>
      <c r="L6" s="45"/>
      <c r="M6" s="36"/>
      <c r="N6" s="36"/>
      <c r="O6" s="18"/>
      <c r="P6" s="51"/>
      <c r="Q6" s="45"/>
      <c r="R6" s="36"/>
      <c r="S6" s="36"/>
      <c r="T6" s="36"/>
      <c r="U6" s="51"/>
      <c r="V6" s="45"/>
    </row>
    <row r="7" spans="1:22" s="125" customFormat="1" ht="18.75" customHeight="1" x14ac:dyDescent="0.35">
      <c r="B7" s="78"/>
      <c r="F7" s="51"/>
      <c r="G7" s="78"/>
      <c r="H7" s="86"/>
      <c r="I7" s="51"/>
      <c r="J7" s="51"/>
      <c r="K7" s="51"/>
      <c r="L7" s="45"/>
      <c r="M7" s="51"/>
      <c r="N7" s="51"/>
      <c r="O7" s="18"/>
      <c r="P7" s="51"/>
      <c r="Q7" s="45"/>
      <c r="R7" s="51"/>
      <c r="S7" s="51"/>
      <c r="T7" s="51"/>
      <c r="U7" s="51"/>
      <c r="V7" s="45"/>
    </row>
    <row r="8" spans="1:22" s="125" customFormat="1" ht="14.75" customHeight="1" x14ac:dyDescent="0.35">
      <c r="A8" s="127" t="s">
        <v>17</v>
      </c>
      <c r="B8" s="78"/>
      <c r="C8" s="127"/>
      <c r="D8" s="127"/>
      <c r="E8" s="127"/>
      <c r="F8" s="17"/>
      <c r="G8" s="78"/>
      <c r="H8" s="128"/>
      <c r="I8" s="17"/>
      <c r="J8" s="17"/>
      <c r="K8" s="17"/>
      <c r="L8" s="45"/>
      <c r="M8" s="129"/>
      <c r="N8" s="129"/>
      <c r="O8" s="18"/>
      <c r="P8" s="51"/>
      <c r="Q8" s="45"/>
      <c r="R8" s="129"/>
      <c r="S8" s="129"/>
      <c r="T8" s="129"/>
      <c r="U8" s="51"/>
      <c r="V8" s="45"/>
    </row>
    <row r="9" spans="1:22" s="125" customFormat="1" ht="14.75" customHeight="1" x14ac:dyDescent="0.35">
      <c r="A9" s="13" t="s">
        <v>27</v>
      </c>
      <c r="B9" s="130">
        <v>1702</v>
      </c>
      <c r="C9" s="131">
        <v>1702</v>
      </c>
      <c r="D9" s="131">
        <v>1704</v>
      </c>
      <c r="E9" s="131">
        <v>1632</v>
      </c>
      <c r="F9" s="131">
        <v>1684</v>
      </c>
      <c r="G9" s="130">
        <v>1655</v>
      </c>
      <c r="H9" s="132">
        <v>1655</v>
      </c>
      <c r="I9" s="131">
        <v>1608</v>
      </c>
      <c r="J9" s="131">
        <v>1362</v>
      </c>
      <c r="K9" s="131">
        <v>1248</v>
      </c>
      <c r="L9" s="133">
        <v>1194</v>
      </c>
      <c r="M9" s="134">
        <v>1194</v>
      </c>
      <c r="N9" s="134">
        <v>1177</v>
      </c>
      <c r="O9" s="134">
        <v>1011</v>
      </c>
      <c r="P9" s="131">
        <v>982</v>
      </c>
      <c r="Q9" s="133">
        <v>948</v>
      </c>
      <c r="R9" s="60">
        <v>948</v>
      </c>
      <c r="S9" s="60">
        <v>926</v>
      </c>
      <c r="T9" s="60">
        <v>871</v>
      </c>
      <c r="U9" s="131">
        <v>910</v>
      </c>
      <c r="V9" s="133">
        <v>901</v>
      </c>
    </row>
    <row r="10" spans="1:22" s="125" customFormat="1" ht="17.5" x14ac:dyDescent="0.35">
      <c r="A10" s="13" t="s">
        <v>96</v>
      </c>
      <c r="B10" s="93">
        <v>452</v>
      </c>
      <c r="C10" s="104">
        <v>444</v>
      </c>
      <c r="D10" s="104">
        <v>465</v>
      </c>
      <c r="E10" s="104">
        <v>456</v>
      </c>
      <c r="F10" s="58">
        <v>462</v>
      </c>
      <c r="G10" s="93">
        <v>468</v>
      </c>
      <c r="H10" s="94">
        <v>472</v>
      </c>
      <c r="I10" s="58">
        <v>460</v>
      </c>
      <c r="J10" s="58">
        <v>494</v>
      </c>
      <c r="K10" s="58">
        <v>455.6</v>
      </c>
      <c r="L10" s="59">
        <v>452</v>
      </c>
      <c r="M10" s="58">
        <v>455</v>
      </c>
      <c r="N10" s="58">
        <v>449</v>
      </c>
      <c r="O10" s="22">
        <v>475</v>
      </c>
      <c r="P10" s="58">
        <v>443</v>
      </c>
      <c r="Q10" s="59">
        <v>433</v>
      </c>
      <c r="R10" s="58">
        <v>458</v>
      </c>
      <c r="S10" s="58">
        <v>413.5</v>
      </c>
      <c r="T10" s="58">
        <v>457.6</v>
      </c>
      <c r="U10" s="58">
        <v>444</v>
      </c>
      <c r="V10" s="59">
        <v>396</v>
      </c>
    </row>
    <row r="11" spans="1:22" s="125" customFormat="1" ht="17.5" x14ac:dyDescent="0.35">
      <c r="A11" s="13" t="s">
        <v>97</v>
      </c>
      <c r="B11" s="135">
        <v>0.58699999999999997</v>
      </c>
      <c r="C11" s="136">
        <v>0.55000000000000004</v>
      </c>
      <c r="D11" s="136">
        <v>0.621</v>
      </c>
      <c r="E11" s="136">
        <v>0.59</v>
      </c>
      <c r="F11" s="136">
        <v>0.59</v>
      </c>
      <c r="G11" s="135">
        <v>0.63</v>
      </c>
      <c r="H11" s="137">
        <v>0.52</v>
      </c>
      <c r="I11" s="136">
        <v>0.64</v>
      </c>
      <c r="J11" s="136">
        <v>0.71</v>
      </c>
      <c r="K11" s="136">
        <v>0.69</v>
      </c>
      <c r="L11" s="138">
        <v>0.66600000000000004</v>
      </c>
      <c r="M11" s="136">
        <v>0.59299999999999997</v>
      </c>
      <c r="N11" s="136">
        <v>0.70099999999999996</v>
      </c>
      <c r="O11" s="139">
        <v>0.68</v>
      </c>
      <c r="P11" s="136">
        <v>0.69699999999999995</v>
      </c>
      <c r="Q11" s="138">
        <v>0.66</v>
      </c>
      <c r="R11" s="136">
        <v>0.61</v>
      </c>
      <c r="S11" s="136">
        <v>0.65300000000000002</v>
      </c>
      <c r="T11" s="140">
        <v>0.67400000000000004</v>
      </c>
      <c r="U11" s="140">
        <v>0.71</v>
      </c>
      <c r="V11" s="138">
        <v>0.61</v>
      </c>
    </row>
    <row r="12" spans="1:22" s="125" customFormat="1" ht="15.5" x14ac:dyDescent="0.35">
      <c r="A12" s="141"/>
      <c r="B12" s="78"/>
      <c r="C12" s="51"/>
      <c r="D12" s="51"/>
      <c r="E12" s="51"/>
      <c r="F12" s="51"/>
      <c r="G12" s="78"/>
      <c r="H12" s="86"/>
      <c r="I12" s="51"/>
      <c r="J12" s="51"/>
      <c r="K12" s="51"/>
      <c r="L12" s="45"/>
      <c r="M12" s="51"/>
      <c r="N12" s="51"/>
      <c r="O12" s="18"/>
      <c r="P12" s="51"/>
      <c r="Q12" s="45"/>
      <c r="R12" s="51"/>
      <c r="S12" s="51"/>
      <c r="T12" s="51"/>
      <c r="U12" s="51"/>
      <c r="V12" s="45"/>
    </row>
    <row r="13" spans="1:22" s="125" customFormat="1" ht="14.75" customHeight="1" x14ac:dyDescent="0.35">
      <c r="A13" s="127" t="s">
        <v>22</v>
      </c>
      <c r="B13" s="78"/>
      <c r="C13" s="51"/>
      <c r="D13" s="51"/>
      <c r="E13" s="51"/>
      <c r="F13" s="51"/>
      <c r="G13" s="78"/>
      <c r="H13" s="86"/>
      <c r="I13" s="51"/>
      <c r="J13" s="51"/>
      <c r="K13" s="51"/>
      <c r="L13" s="45"/>
      <c r="M13" s="51"/>
      <c r="N13" s="51"/>
      <c r="O13" s="18"/>
      <c r="P13" s="51"/>
      <c r="Q13" s="45"/>
      <c r="R13" s="51"/>
      <c r="S13" s="51"/>
      <c r="T13" s="51"/>
      <c r="U13" s="51"/>
      <c r="V13" s="45"/>
    </row>
    <row r="14" spans="1:22" s="125" customFormat="1" ht="14.75" customHeight="1" x14ac:dyDescent="0.35">
      <c r="A14" s="13" t="s">
        <v>27</v>
      </c>
      <c r="B14" s="130">
        <v>1496</v>
      </c>
      <c r="C14" s="131">
        <v>1496</v>
      </c>
      <c r="D14" s="131">
        <v>1476</v>
      </c>
      <c r="E14" s="131">
        <v>1399</v>
      </c>
      <c r="F14" s="131">
        <v>1367</v>
      </c>
      <c r="G14" s="130">
        <v>1343</v>
      </c>
      <c r="H14" s="132">
        <v>1343</v>
      </c>
      <c r="I14" s="131">
        <v>1371</v>
      </c>
      <c r="J14" s="131">
        <v>1326</v>
      </c>
      <c r="K14" s="131">
        <v>1393</v>
      </c>
      <c r="L14" s="133">
        <v>1351</v>
      </c>
      <c r="M14" s="131">
        <v>1351</v>
      </c>
      <c r="N14" s="131">
        <v>1326</v>
      </c>
      <c r="O14" s="134">
        <v>1212</v>
      </c>
      <c r="P14" s="131">
        <v>1194</v>
      </c>
      <c r="Q14" s="133">
        <v>1153</v>
      </c>
      <c r="R14" s="131">
        <v>1153</v>
      </c>
      <c r="S14" s="131">
        <v>1129</v>
      </c>
      <c r="T14" s="131">
        <v>1065</v>
      </c>
      <c r="U14" s="131">
        <v>1072</v>
      </c>
      <c r="V14" s="133">
        <v>1067</v>
      </c>
    </row>
    <row r="15" spans="1:22" s="125" customFormat="1" ht="17.5" x14ac:dyDescent="0.35">
      <c r="A15" s="13" t="s">
        <v>96</v>
      </c>
      <c r="B15" s="93">
        <v>350</v>
      </c>
      <c r="C15" s="104">
        <v>353</v>
      </c>
      <c r="D15" s="104">
        <v>354.9</v>
      </c>
      <c r="E15" s="104">
        <v>344</v>
      </c>
      <c r="F15" s="58">
        <v>357</v>
      </c>
      <c r="G15" s="93">
        <v>335</v>
      </c>
      <c r="H15" s="94">
        <v>340</v>
      </c>
      <c r="I15" s="58">
        <v>337</v>
      </c>
      <c r="J15" s="58">
        <v>327</v>
      </c>
      <c r="K15" s="58">
        <v>341.9</v>
      </c>
      <c r="L15" s="59">
        <v>337</v>
      </c>
      <c r="M15" s="58">
        <v>343</v>
      </c>
      <c r="N15" s="58">
        <v>336</v>
      </c>
      <c r="O15" s="22">
        <v>339.6</v>
      </c>
      <c r="P15" s="58">
        <v>341.7</v>
      </c>
      <c r="Q15" s="59">
        <v>331</v>
      </c>
      <c r="R15" s="58">
        <v>339.6</v>
      </c>
      <c r="S15" s="58">
        <v>326.5</v>
      </c>
      <c r="T15" s="58">
        <v>343.6</v>
      </c>
      <c r="U15" s="58">
        <v>332.6</v>
      </c>
      <c r="V15" s="59">
        <v>324</v>
      </c>
    </row>
    <row r="16" spans="1:22" s="125" customFormat="1" ht="17.5" x14ac:dyDescent="0.35">
      <c r="A16" s="13" t="s">
        <v>97</v>
      </c>
      <c r="B16" s="135">
        <v>0.56000000000000005</v>
      </c>
      <c r="C16" s="136">
        <v>0.5</v>
      </c>
      <c r="D16" s="136">
        <v>0.53800000000000003</v>
      </c>
      <c r="E16" s="136">
        <v>0.6</v>
      </c>
      <c r="F16" s="136">
        <v>0.6</v>
      </c>
      <c r="G16" s="135">
        <v>0.51</v>
      </c>
      <c r="H16" s="137">
        <v>0.51</v>
      </c>
      <c r="I16" s="136">
        <v>0.48</v>
      </c>
      <c r="J16" s="136">
        <v>0.46</v>
      </c>
      <c r="K16" s="136">
        <v>0.57499999999999996</v>
      </c>
      <c r="L16" s="138">
        <v>0.63</v>
      </c>
      <c r="M16" s="136">
        <v>0.59</v>
      </c>
      <c r="N16" s="136">
        <v>0.61</v>
      </c>
      <c r="O16" s="139">
        <v>0.65</v>
      </c>
      <c r="P16" s="136">
        <v>0.67</v>
      </c>
      <c r="Q16" s="138">
        <v>0.64</v>
      </c>
      <c r="R16" s="136">
        <v>0.63</v>
      </c>
      <c r="S16" s="136">
        <v>0.627</v>
      </c>
      <c r="T16" s="140">
        <v>0.67</v>
      </c>
      <c r="U16" s="140">
        <v>0.66700000000000004</v>
      </c>
      <c r="V16" s="138">
        <v>0.61</v>
      </c>
    </row>
    <row r="17" spans="1:22" s="125" customFormat="1" ht="15.5" x14ac:dyDescent="0.35">
      <c r="A17" s="141"/>
      <c r="B17" s="78"/>
      <c r="C17" s="51"/>
      <c r="D17" s="51"/>
      <c r="E17" s="51"/>
      <c r="F17" s="51"/>
      <c r="G17" s="78"/>
      <c r="H17" s="86"/>
      <c r="I17" s="51"/>
      <c r="J17" s="51"/>
      <c r="K17" s="51"/>
      <c r="L17" s="45"/>
      <c r="M17" s="51"/>
      <c r="N17" s="51"/>
      <c r="O17" s="18"/>
      <c r="P17" s="51"/>
      <c r="Q17" s="45"/>
      <c r="R17" s="51"/>
      <c r="S17" s="51"/>
      <c r="T17" s="51"/>
      <c r="U17" s="51"/>
      <c r="V17" s="45"/>
    </row>
    <row r="18" spans="1:22" s="125" customFormat="1" ht="14.75" customHeight="1" x14ac:dyDescent="0.35">
      <c r="A18" s="127" t="s">
        <v>23</v>
      </c>
      <c r="B18" s="78"/>
      <c r="C18" s="51"/>
      <c r="D18" s="51"/>
      <c r="E18" s="51"/>
      <c r="F18" s="51"/>
      <c r="G18" s="78"/>
      <c r="H18" s="86"/>
      <c r="I18" s="51"/>
      <c r="J18" s="51"/>
      <c r="K18" s="51"/>
      <c r="L18" s="45"/>
      <c r="M18" s="51"/>
      <c r="N18" s="51"/>
      <c r="O18" s="18"/>
      <c r="P18" s="51"/>
      <c r="Q18" s="45"/>
      <c r="R18" s="51"/>
      <c r="S18" s="51"/>
      <c r="T18" s="51"/>
      <c r="U18" s="51"/>
      <c r="V18" s="45"/>
    </row>
    <row r="19" spans="1:22" s="125" customFormat="1" ht="14.75" customHeight="1" x14ac:dyDescent="0.35">
      <c r="A19" s="13" t="s">
        <v>27</v>
      </c>
      <c r="B19" s="130">
        <v>921</v>
      </c>
      <c r="C19" s="131">
        <v>921</v>
      </c>
      <c r="D19" s="131">
        <v>925</v>
      </c>
      <c r="E19" s="131">
        <v>884</v>
      </c>
      <c r="F19" s="131">
        <v>890</v>
      </c>
      <c r="G19" s="130">
        <v>891</v>
      </c>
      <c r="H19" s="132">
        <v>891</v>
      </c>
      <c r="I19" s="131">
        <v>880</v>
      </c>
      <c r="J19" s="131">
        <v>810</v>
      </c>
      <c r="K19" s="131">
        <v>810</v>
      </c>
      <c r="L19" s="133">
        <v>790</v>
      </c>
      <c r="M19" s="131">
        <v>790</v>
      </c>
      <c r="N19" s="131">
        <v>764</v>
      </c>
      <c r="O19" s="134">
        <v>712</v>
      </c>
      <c r="P19" s="131">
        <v>715</v>
      </c>
      <c r="Q19" s="133">
        <v>708</v>
      </c>
      <c r="R19" s="131">
        <v>708</v>
      </c>
      <c r="S19" s="131">
        <v>705</v>
      </c>
      <c r="T19" s="131">
        <v>695</v>
      </c>
      <c r="U19" s="131">
        <v>689</v>
      </c>
      <c r="V19" s="133">
        <v>683</v>
      </c>
    </row>
    <row r="20" spans="1:22" s="125" customFormat="1" ht="17.5" x14ac:dyDescent="0.35">
      <c r="A20" s="13" t="s">
        <v>96</v>
      </c>
      <c r="B20" s="93">
        <v>509</v>
      </c>
      <c r="C20" s="104">
        <v>520</v>
      </c>
      <c r="D20" s="104">
        <v>539</v>
      </c>
      <c r="E20" s="104">
        <v>524</v>
      </c>
      <c r="F20" s="58">
        <v>494</v>
      </c>
      <c r="G20" s="93">
        <v>494</v>
      </c>
      <c r="H20" s="94">
        <v>529</v>
      </c>
      <c r="I20" s="58">
        <v>502</v>
      </c>
      <c r="J20" s="58">
        <v>508</v>
      </c>
      <c r="K20" s="58">
        <v>465.7</v>
      </c>
      <c r="L20" s="59">
        <v>500</v>
      </c>
      <c r="M20" s="58">
        <v>509</v>
      </c>
      <c r="N20" s="58">
        <v>512</v>
      </c>
      <c r="O20" s="22">
        <v>524</v>
      </c>
      <c r="P20" s="58">
        <v>511</v>
      </c>
      <c r="Q20" s="59">
        <v>519</v>
      </c>
      <c r="R20" s="58">
        <v>530</v>
      </c>
      <c r="S20" s="58">
        <v>539.79999999999995</v>
      </c>
      <c r="T20" s="58">
        <v>533.70000000000005</v>
      </c>
      <c r="U20" s="58">
        <v>543</v>
      </c>
      <c r="V20" s="59">
        <v>524</v>
      </c>
    </row>
    <row r="21" spans="1:22" s="125" customFormat="1" ht="17.5" x14ac:dyDescent="0.35">
      <c r="A21" s="13" t="s">
        <v>97</v>
      </c>
      <c r="B21" s="135">
        <v>0.72</v>
      </c>
      <c r="C21" s="136">
        <v>0.69</v>
      </c>
      <c r="D21" s="136">
        <v>0.68200000000000005</v>
      </c>
      <c r="E21" s="136">
        <v>0.75</v>
      </c>
      <c r="F21" s="136">
        <v>0.75</v>
      </c>
      <c r="G21" s="135">
        <v>0.68</v>
      </c>
      <c r="H21" s="137">
        <v>0.65</v>
      </c>
      <c r="I21" s="136">
        <v>0.66</v>
      </c>
      <c r="J21" s="136">
        <v>0.73</v>
      </c>
      <c r="K21" s="136">
        <v>0.67900000000000005</v>
      </c>
      <c r="L21" s="138">
        <v>0.746</v>
      </c>
      <c r="M21" s="136">
        <v>0.72</v>
      </c>
      <c r="N21" s="136">
        <v>0.7</v>
      </c>
      <c r="O21" s="139">
        <v>0.79</v>
      </c>
      <c r="P21" s="136">
        <v>0.77</v>
      </c>
      <c r="Q21" s="138">
        <v>0.69</v>
      </c>
      <c r="R21" s="136">
        <v>0.67</v>
      </c>
      <c r="S21" s="136">
        <v>0.70899999999999996</v>
      </c>
      <c r="T21" s="140">
        <v>0.69</v>
      </c>
      <c r="U21" s="140">
        <v>0.70799999999999996</v>
      </c>
      <c r="V21" s="138">
        <v>0.67</v>
      </c>
    </row>
    <row r="22" spans="1:22" s="125" customFormat="1" ht="15.5" x14ac:dyDescent="0.35">
      <c r="A22" s="141"/>
      <c r="B22" s="78"/>
      <c r="C22" s="51"/>
      <c r="D22" s="51"/>
      <c r="E22" s="51"/>
      <c r="F22" s="51"/>
      <c r="G22" s="78"/>
      <c r="H22" s="86"/>
      <c r="I22" s="51"/>
      <c r="J22" s="51"/>
      <c r="K22" s="51"/>
      <c r="L22" s="45"/>
      <c r="M22" s="51"/>
      <c r="N22" s="51"/>
      <c r="O22" s="18"/>
      <c r="P22" s="51"/>
      <c r="Q22" s="45"/>
      <c r="R22" s="51"/>
      <c r="S22" s="51"/>
      <c r="T22" s="51"/>
      <c r="U22" s="51"/>
      <c r="V22" s="45"/>
    </row>
    <row r="23" spans="1:22" s="125" customFormat="1" ht="17.5" x14ac:dyDescent="0.35">
      <c r="A23" s="127" t="s">
        <v>98</v>
      </c>
      <c r="B23" s="78"/>
      <c r="C23" s="51"/>
      <c r="D23" s="51"/>
      <c r="E23" s="51"/>
      <c r="F23" s="51"/>
      <c r="G23" s="78"/>
      <c r="H23" s="86"/>
      <c r="I23" s="51"/>
      <c r="J23" s="51"/>
      <c r="K23" s="51"/>
      <c r="L23" s="45"/>
      <c r="M23" s="51"/>
      <c r="N23" s="51"/>
      <c r="O23" s="18"/>
      <c r="P23" s="51"/>
      <c r="Q23" s="45"/>
      <c r="R23" s="51"/>
      <c r="S23" s="51"/>
      <c r="T23" s="51"/>
      <c r="U23" s="51"/>
      <c r="V23" s="45"/>
    </row>
    <row r="24" spans="1:22" s="125" customFormat="1" ht="14.75" customHeight="1" x14ac:dyDescent="0.35">
      <c r="A24" s="13" t="s">
        <v>27</v>
      </c>
      <c r="B24" s="130">
        <v>468</v>
      </c>
      <c r="C24" s="131">
        <v>468</v>
      </c>
      <c r="D24" s="131">
        <v>443</v>
      </c>
      <c r="E24" s="131">
        <v>429</v>
      </c>
      <c r="F24" s="131">
        <v>423</v>
      </c>
      <c r="G24" s="130">
        <v>408</v>
      </c>
      <c r="H24" s="132">
        <v>408</v>
      </c>
      <c r="I24" s="131">
        <v>394</v>
      </c>
      <c r="J24" s="131">
        <v>386</v>
      </c>
      <c r="K24" s="131">
        <v>374</v>
      </c>
      <c r="L24" s="133">
        <v>361</v>
      </c>
      <c r="M24" s="131">
        <v>361</v>
      </c>
      <c r="N24" s="131">
        <v>348</v>
      </c>
      <c r="O24" s="134">
        <v>323</v>
      </c>
      <c r="P24" s="131">
        <v>315</v>
      </c>
      <c r="Q24" s="133">
        <v>306</v>
      </c>
      <c r="R24" s="131">
        <v>306</v>
      </c>
      <c r="S24" s="131">
        <v>303</v>
      </c>
      <c r="T24" s="131">
        <v>293</v>
      </c>
      <c r="U24" s="131">
        <v>288</v>
      </c>
      <c r="V24" s="133">
        <v>292</v>
      </c>
    </row>
    <row r="25" spans="1:22" s="125" customFormat="1" ht="15.5" x14ac:dyDescent="0.35">
      <c r="A25" s="141"/>
      <c r="B25" s="78"/>
      <c r="C25" s="51"/>
      <c r="D25" s="51"/>
      <c r="E25" s="51"/>
      <c r="F25" s="51"/>
      <c r="G25" s="78"/>
      <c r="H25" s="86"/>
      <c r="I25" s="51"/>
      <c r="J25" s="51"/>
      <c r="K25" s="51"/>
      <c r="L25" s="45"/>
      <c r="M25" s="51"/>
      <c r="N25" s="51"/>
      <c r="O25" s="18"/>
      <c r="P25" s="51"/>
      <c r="Q25" s="45"/>
      <c r="R25" s="51"/>
      <c r="S25" s="51"/>
      <c r="T25" s="51"/>
      <c r="U25" s="51"/>
      <c r="V25" s="45"/>
    </row>
    <row r="26" spans="1:22" s="125" customFormat="1" ht="17.5" x14ac:dyDescent="0.35">
      <c r="A26" s="127" t="s">
        <v>99</v>
      </c>
      <c r="B26" s="78"/>
      <c r="C26" s="51"/>
      <c r="D26" s="51"/>
      <c r="E26" s="51"/>
      <c r="F26" s="51"/>
      <c r="G26" s="78"/>
      <c r="H26" s="86"/>
      <c r="I26" s="51"/>
      <c r="J26" s="51"/>
      <c r="K26" s="51"/>
      <c r="L26" s="45"/>
      <c r="M26" s="51"/>
      <c r="N26" s="51"/>
      <c r="O26" s="18"/>
      <c r="P26" s="51"/>
      <c r="Q26" s="45"/>
      <c r="R26" s="51"/>
      <c r="S26" s="51"/>
      <c r="T26" s="51"/>
      <c r="U26" s="51"/>
      <c r="V26" s="45"/>
    </row>
    <row r="27" spans="1:22" s="125" customFormat="1" ht="14.75" customHeight="1" x14ac:dyDescent="0.35">
      <c r="A27" s="13" t="s">
        <v>27</v>
      </c>
      <c r="B27" s="130">
        <v>814</v>
      </c>
      <c r="C27" s="131">
        <v>814</v>
      </c>
      <c r="D27" s="131">
        <v>817</v>
      </c>
      <c r="E27" s="131">
        <v>771</v>
      </c>
      <c r="F27" s="131">
        <v>778</v>
      </c>
      <c r="G27" s="130">
        <v>770</v>
      </c>
      <c r="H27" s="132">
        <v>770</v>
      </c>
      <c r="I27" s="131">
        <v>766</v>
      </c>
      <c r="J27" s="131">
        <v>761</v>
      </c>
      <c r="K27" s="131">
        <v>755</v>
      </c>
      <c r="L27" s="133">
        <v>728</v>
      </c>
      <c r="M27" s="131">
        <v>728</v>
      </c>
      <c r="N27" s="131">
        <v>719</v>
      </c>
      <c r="O27" s="134">
        <v>672</v>
      </c>
      <c r="P27" s="131">
        <v>658</v>
      </c>
      <c r="Q27" s="133">
        <v>641</v>
      </c>
      <c r="R27" s="131">
        <v>641</v>
      </c>
      <c r="S27" s="131">
        <v>652</v>
      </c>
      <c r="T27" s="131">
        <v>628</v>
      </c>
      <c r="U27" s="131">
        <v>630</v>
      </c>
      <c r="V27" s="133">
        <v>630</v>
      </c>
    </row>
    <row r="28" spans="1:22" ht="18.75" customHeight="1" x14ac:dyDescent="0.3">
      <c r="Q28" s="31"/>
    </row>
    <row r="29" spans="1:22" ht="18.75" customHeight="1" x14ac:dyDescent="0.3"/>
    <row r="30" spans="1:22" ht="89.75" customHeight="1" x14ac:dyDescent="0.3">
      <c r="A30" s="289" t="s">
        <v>104</v>
      </c>
      <c r="B30" s="289"/>
      <c r="C30" s="289"/>
      <c r="D30" s="289"/>
      <c r="E30" s="289"/>
      <c r="F30" s="289"/>
      <c r="G30" s="289"/>
      <c r="H30" s="289"/>
      <c r="I30" s="289"/>
      <c r="J30" s="289"/>
      <c r="K30" s="289"/>
      <c r="L30" s="289"/>
      <c r="M30" s="289"/>
      <c r="N30" s="289"/>
      <c r="O30" s="289"/>
      <c r="P30" s="289"/>
      <c r="Q30" s="289"/>
      <c r="R30" s="289"/>
      <c r="S30" s="289"/>
      <c r="T30" s="289"/>
      <c r="U30" s="289"/>
      <c r="V30" s="289"/>
    </row>
    <row r="31" spans="1:22" ht="12" customHeight="1" x14ac:dyDescent="0.3">
      <c r="A31" s="290"/>
      <c r="B31" s="290"/>
      <c r="C31" s="290"/>
      <c r="D31" s="290"/>
      <c r="E31" s="290"/>
      <c r="F31" s="290"/>
      <c r="G31" s="290"/>
      <c r="H31" s="290"/>
      <c r="I31" s="290"/>
      <c r="J31" s="290"/>
      <c r="K31" s="290"/>
      <c r="L31" s="290"/>
      <c r="M31" s="290"/>
      <c r="N31" s="290"/>
      <c r="O31" s="290"/>
      <c r="P31" s="290"/>
      <c r="Q31" s="290"/>
      <c r="R31" s="290"/>
      <c r="S31" s="290"/>
      <c r="T31" s="290"/>
      <c r="U31" s="290"/>
      <c r="V31" s="290"/>
    </row>
    <row r="32" spans="1:22" s="7" customFormat="1" ht="15" customHeight="1" x14ac:dyDescent="0.3">
      <c r="A32" s="287"/>
      <c r="B32" s="287"/>
      <c r="C32" s="287"/>
      <c r="D32" s="287"/>
      <c r="E32" s="287"/>
      <c r="F32" s="287"/>
      <c r="G32" s="287"/>
      <c r="H32" s="287"/>
      <c r="I32" s="287"/>
      <c r="J32" s="287"/>
      <c r="K32" s="287"/>
      <c r="L32" s="288"/>
      <c r="M32" s="288"/>
      <c r="N32" s="288"/>
      <c r="O32" s="288"/>
      <c r="P32" s="288"/>
      <c r="Q32" s="288"/>
      <c r="R32" s="288"/>
      <c r="S32" s="288"/>
      <c r="T32" s="288"/>
      <c r="U32" s="288"/>
      <c r="V32" s="288"/>
    </row>
    <row r="33" ht="18.75" customHeight="1" x14ac:dyDescent="0.3"/>
    <row r="34" ht="18.75" customHeight="1" x14ac:dyDescent="0.3"/>
    <row r="35" ht="18.75" customHeight="1" x14ac:dyDescent="0.3"/>
    <row r="36" ht="18.75" customHeight="1" x14ac:dyDescent="0.3"/>
    <row r="37" ht="18.75" customHeight="1" x14ac:dyDescent="0.3"/>
    <row r="38" ht="18.75" customHeight="1" x14ac:dyDescent="0.3"/>
    <row r="39" ht="18.75" customHeight="1" x14ac:dyDescent="0.3"/>
    <row r="40" ht="18.75" customHeight="1" x14ac:dyDescent="0.3"/>
    <row r="41" ht="18.75" customHeight="1" x14ac:dyDescent="0.3"/>
    <row r="42" ht="18.75" customHeight="1" x14ac:dyDescent="0.3"/>
    <row r="43" ht="18.75" customHeight="1" x14ac:dyDescent="0.3"/>
    <row r="44" ht="18.75" customHeight="1" x14ac:dyDescent="0.3"/>
    <row r="45" ht="18.75" customHeight="1" x14ac:dyDescent="0.3"/>
    <row r="46" ht="18.75" customHeight="1" x14ac:dyDescent="0.3"/>
    <row r="47" ht="18.75" customHeight="1" x14ac:dyDescent="0.3"/>
    <row r="48" ht="18.75" customHeight="1" x14ac:dyDescent="0.3"/>
    <row r="49" ht="18.75" customHeight="1" x14ac:dyDescent="0.3"/>
    <row r="50" ht="18.75" customHeight="1" x14ac:dyDescent="0.3"/>
    <row r="51" ht="18.75" customHeight="1" x14ac:dyDescent="0.3"/>
    <row r="52" ht="18.75" customHeight="1" x14ac:dyDescent="0.3"/>
    <row r="53" ht="18.75" customHeight="1" x14ac:dyDescent="0.3"/>
    <row r="54" ht="18.75" customHeight="1" x14ac:dyDescent="0.3"/>
    <row r="55" ht="18.75" customHeight="1" x14ac:dyDescent="0.3"/>
    <row r="56" ht="18.75" customHeight="1" x14ac:dyDescent="0.3"/>
    <row r="57" ht="18.75" customHeight="1" x14ac:dyDescent="0.3"/>
    <row r="58" ht="18.75" customHeight="1" x14ac:dyDescent="0.3"/>
    <row r="59" ht="18.75" customHeight="1" x14ac:dyDescent="0.3"/>
    <row r="60" ht="18.75" customHeight="1" x14ac:dyDescent="0.3"/>
    <row r="61" ht="18.75" customHeight="1" x14ac:dyDescent="0.3"/>
    <row r="62" ht="18.75" customHeight="1" x14ac:dyDescent="0.3"/>
    <row r="63" ht="18.75" customHeight="1" x14ac:dyDescent="0.3"/>
    <row r="64"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sheetData>
  <mergeCells count="6">
    <mergeCell ref="B1:Q1"/>
    <mergeCell ref="B2:Q2"/>
    <mergeCell ref="B3:Q3"/>
    <mergeCell ref="A32:V32"/>
    <mergeCell ref="A30:V30"/>
    <mergeCell ref="A31:V31"/>
  </mergeCells>
  <pageMargins left="0.7" right="0.7" top="0.75" bottom="0.75" header="0.3" footer="0.3"/>
  <pageSetup scale="50" orientation="landscape" r:id="rId1"/>
  <headerFooter>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V104"/>
  <sheetViews>
    <sheetView view="pageBreakPreview" zoomScale="70" zoomScaleNormal="80" zoomScaleSheetLayoutView="70" workbookViewId="0"/>
  </sheetViews>
  <sheetFormatPr defaultColWidth="21.296875" defaultRowHeight="13" x14ac:dyDescent="0.3"/>
  <cols>
    <col min="1" max="1" width="66.09765625" customWidth="1"/>
    <col min="2" max="10" width="15.69921875" style="31" customWidth="1"/>
    <col min="11" max="11" width="15.69921875" style="30" customWidth="1"/>
    <col min="12" max="12" width="15.69921875" style="14" customWidth="1"/>
    <col min="13" max="13" width="15.69921875" style="15" customWidth="1"/>
    <col min="14" max="17" width="15.69921875" customWidth="1"/>
    <col min="18" max="22" width="15.796875" hidden="1" customWidth="1"/>
  </cols>
  <sheetData>
    <row r="1" spans="1:22" s="34" customFormat="1" ht="18.75" customHeight="1" x14ac:dyDescent="0.45">
      <c r="A1" s="62"/>
      <c r="B1" s="285" t="s">
        <v>0</v>
      </c>
      <c r="C1" s="285"/>
      <c r="D1" s="285"/>
      <c r="E1" s="285"/>
      <c r="F1" s="285"/>
      <c r="G1" s="285"/>
      <c r="H1" s="285"/>
      <c r="I1" s="285"/>
      <c r="J1" s="285"/>
      <c r="K1" s="285"/>
      <c r="L1" s="285"/>
      <c r="M1" s="285"/>
      <c r="N1" s="285"/>
      <c r="O1" s="285"/>
      <c r="P1" s="285"/>
      <c r="Q1" s="285"/>
      <c r="R1" s="62"/>
      <c r="S1" s="62"/>
      <c r="T1" s="62"/>
      <c r="U1" s="62"/>
      <c r="V1" s="62"/>
    </row>
    <row r="2" spans="1:22" s="34" customFormat="1" ht="18.75" customHeight="1" x14ac:dyDescent="0.45">
      <c r="A2" s="62"/>
      <c r="B2" s="285" t="s">
        <v>89</v>
      </c>
      <c r="C2" s="285"/>
      <c r="D2" s="285"/>
      <c r="E2" s="285"/>
      <c r="F2" s="285"/>
      <c r="G2" s="285"/>
      <c r="H2" s="285"/>
      <c r="I2" s="285"/>
      <c r="J2" s="285"/>
      <c r="K2" s="285"/>
      <c r="L2" s="285"/>
      <c r="M2" s="285"/>
      <c r="N2" s="285"/>
      <c r="O2" s="285"/>
      <c r="P2" s="285"/>
      <c r="Q2" s="285"/>
      <c r="R2" s="62"/>
      <c r="S2" s="62"/>
      <c r="T2" s="62"/>
      <c r="U2" s="62"/>
      <c r="V2" s="62"/>
    </row>
    <row r="3" spans="1:22" s="34" customFormat="1" ht="18.75" customHeight="1" x14ac:dyDescent="0.45">
      <c r="A3" s="62"/>
      <c r="B3" s="282" t="s">
        <v>77</v>
      </c>
      <c r="C3" s="282"/>
      <c r="D3" s="282"/>
      <c r="E3" s="282"/>
      <c r="F3" s="282"/>
      <c r="G3" s="282"/>
      <c r="H3" s="282"/>
      <c r="I3" s="282"/>
      <c r="J3" s="282"/>
      <c r="K3" s="282"/>
      <c r="L3" s="282"/>
      <c r="M3" s="282"/>
      <c r="N3" s="282"/>
      <c r="O3" s="282"/>
      <c r="P3" s="282"/>
      <c r="Q3" s="282"/>
      <c r="R3" s="62"/>
      <c r="S3" s="62"/>
      <c r="T3" s="62"/>
      <c r="U3" s="62"/>
      <c r="V3" s="62"/>
    </row>
    <row r="4" spans="1:22" s="124" customFormat="1" ht="18.75" customHeight="1" x14ac:dyDescent="0.35">
      <c r="A4" s="63" t="s">
        <v>28</v>
      </c>
      <c r="B4" s="63"/>
      <c r="C4" s="63"/>
      <c r="D4" s="63"/>
      <c r="E4" s="63"/>
      <c r="F4" s="63"/>
      <c r="G4" s="63"/>
      <c r="H4" s="63"/>
      <c r="I4" s="63"/>
      <c r="J4" s="63"/>
      <c r="K4" s="63"/>
      <c r="L4" s="63"/>
      <c r="M4" s="63"/>
    </row>
    <row r="5" spans="1:22" s="125" customFormat="1" ht="18.75" customHeight="1" x14ac:dyDescent="0.35">
      <c r="B5" s="76" t="s">
        <v>94</v>
      </c>
      <c r="C5" s="77" t="s">
        <v>95</v>
      </c>
      <c r="D5" s="38" t="s">
        <v>86</v>
      </c>
      <c r="E5" s="38" t="s">
        <v>85</v>
      </c>
      <c r="F5" s="38" t="s">
        <v>83</v>
      </c>
      <c r="G5" s="76" t="s">
        <v>81</v>
      </c>
      <c r="H5" s="77" t="s">
        <v>80</v>
      </c>
      <c r="I5" s="38" t="s">
        <v>76</v>
      </c>
      <c r="J5" s="38" t="s">
        <v>64</v>
      </c>
      <c r="K5" s="38" t="s">
        <v>62</v>
      </c>
      <c r="L5" s="39" t="s">
        <v>54</v>
      </c>
      <c r="M5" s="38" t="s">
        <v>55</v>
      </c>
      <c r="N5" s="38" t="s">
        <v>56</v>
      </c>
      <c r="O5" s="38" t="s">
        <v>57</v>
      </c>
      <c r="P5" s="38" t="s">
        <v>58</v>
      </c>
      <c r="Q5" s="39" t="s">
        <v>51</v>
      </c>
      <c r="R5" s="38" t="s">
        <v>52</v>
      </c>
      <c r="S5" s="38" t="s">
        <v>47</v>
      </c>
      <c r="T5" s="38" t="s">
        <v>46</v>
      </c>
      <c r="U5" s="38" t="s">
        <v>2</v>
      </c>
      <c r="V5" s="39" t="s">
        <v>3</v>
      </c>
    </row>
    <row r="6" spans="1:22" s="125" customFormat="1" ht="18.75" customHeight="1" x14ac:dyDescent="0.35">
      <c r="B6" s="78"/>
      <c r="F6" s="51"/>
      <c r="G6" s="78"/>
      <c r="H6" s="142"/>
      <c r="J6" s="143"/>
      <c r="K6" s="51"/>
      <c r="L6" s="45"/>
      <c r="M6" s="51"/>
      <c r="N6" s="51"/>
      <c r="O6" s="18"/>
      <c r="P6" s="17"/>
      <c r="Q6" s="45"/>
      <c r="R6" s="51"/>
      <c r="S6" s="51"/>
      <c r="T6" s="51"/>
      <c r="U6" s="17"/>
      <c r="V6" s="45"/>
    </row>
    <row r="7" spans="1:22" s="125" customFormat="1" ht="18.75" customHeight="1" x14ac:dyDescent="0.35">
      <c r="A7" s="144" t="s">
        <v>4</v>
      </c>
      <c r="B7" s="145"/>
      <c r="C7" s="144"/>
      <c r="D7" s="144"/>
      <c r="E7" s="144"/>
      <c r="F7" s="146"/>
      <c r="G7" s="145"/>
      <c r="H7" s="147"/>
      <c r="I7" s="144"/>
      <c r="J7" s="148"/>
      <c r="K7" s="146"/>
      <c r="L7" s="149"/>
      <c r="M7" s="146"/>
      <c r="N7" s="146"/>
      <c r="O7" s="150"/>
      <c r="P7" s="151"/>
      <c r="Q7" s="149"/>
      <c r="R7" s="146"/>
      <c r="S7" s="146"/>
      <c r="T7" s="146"/>
      <c r="U7" s="151"/>
      <c r="V7" s="149"/>
    </row>
    <row r="8" spans="1:22" s="125" customFormat="1" ht="18.75" customHeight="1" x14ac:dyDescent="0.35">
      <c r="A8" s="141"/>
      <c r="B8" s="145"/>
      <c r="C8" s="141"/>
      <c r="D8" s="141"/>
      <c r="E8" s="141"/>
      <c r="F8" s="151"/>
      <c r="G8" s="145"/>
      <c r="H8" s="152"/>
      <c r="I8" s="141"/>
      <c r="J8" s="148"/>
      <c r="K8" s="151"/>
      <c r="L8" s="149"/>
      <c r="M8" s="151"/>
      <c r="N8" s="151"/>
      <c r="O8" s="150"/>
      <c r="P8" s="151"/>
      <c r="Q8" s="149"/>
      <c r="R8" s="151"/>
      <c r="S8" s="151"/>
      <c r="T8" s="151"/>
      <c r="U8" s="151"/>
      <c r="V8" s="149"/>
    </row>
    <row r="9" spans="1:22" s="125" customFormat="1" ht="14.75" customHeight="1" x14ac:dyDescent="0.35">
      <c r="A9" s="153" t="s">
        <v>78</v>
      </c>
      <c r="B9" s="154">
        <v>234966</v>
      </c>
      <c r="C9" s="155">
        <v>38208</v>
      </c>
      <c r="D9" s="155">
        <v>69480</v>
      </c>
      <c r="E9" s="155">
        <v>62782</v>
      </c>
      <c r="F9" s="156">
        <v>64496</v>
      </c>
      <c r="G9" s="154">
        <v>210682</v>
      </c>
      <c r="H9" s="157">
        <v>55589</v>
      </c>
      <c r="I9" s="158">
        <v>50172</v>
      </c>
      <c r="J9" s="158">
        <v>48174</v>
      </c>
      <c r="K9" s="156">
        <v>56747</v>
      </c>
      <c r="L9" s="159">
        <v>216726</v>
      </c>
      <c r="M9" s="160">
        <v>29061</v>
      </c>
      <c r="N9" s="160">
        <v>60422</v>
      </c>
      <c r="O9" s="161">
        <v>64598</v>
      </c>
      <c r="P9" s="160">
        <v>62645</v>
      </c>
      <c r="Q9" s="159">
        <v>150611</v>
      </c>
      <c r="R9" s="160">
        <v>23724</v>
      </c>
      <c r="S9" s="160">
        <v>44333</v>
      </c>
      <c r="T9" s="160">
        <v>43609</v>
      </c>
      <c r="U9" s="160">
        <v>38945</v>
      </c>
      <c r="V9" s="159">
        <v>107962</v>
      </c>
    </row>
    <row r="10" spans="1:22" s="125" customFormat="1" ht="17" customHeight="1" x14ac:dyDescent="0.35">
      <c r="A10" s="162" t="s">
        <v>29</v>
      </c>
      <c r="B10" s="163">
        <v>-6193</v>
      </c>
      <c r="C10" s="164">
        <v>-896</v>
      </c>
      <c r="D10" s="164">
        <v>-5175</v>
      </c>
      <c r="E10" s="164">
        <v>912</v>
      </c>
      <c r="F10" s="165">
        <v>-1034</v>
      </c>
      <c r="G10" s="163">
        <v>412</v>
      </c>
      <c r="H10" s="166">
        <v>4291</v>
      </c>
      <c r="I10" s="167">
        <v>3340</v>
      </c>
      <c r="J10" s="167">
        <v>-2202</v>
      </c>
      <c r="K10" s="165">
        <v>-5017</v>
      </c>
      <c r="L10" s="168">
        <v>-2061</v>
      </c>
      <c r="M10" s="169">
        <v>3680</v>
      </c>
      <c r="N10" s="169">
        <v>-2973</v>
      </c>
      <c r="O10" s="170">
        <v>-2609</v>
      </c>
      <c r="P10" s="169">
        <v>-159</v>
      </c>
      <c r="Q10" s="168">
        <v>-4977</v>
      </c>
      <c r="R10" s="169">
        <v>-2903</v>
      </c>
      <c r="S10" s="169">
        <v>-1400</v>
      </c>
      <c r="T10" s="169">
        <v>-2474</v>
      </c>
      <c r="U10" s="169">
        <v>1800</v>
      </c>
      <c r="V10" s="168">
        <v>-3752</v>
      </c>
    </row>
    <row r="11" spans="1:22" s="125" customFormat="1" ht="17" customHeight="1" x14ac:dyDescent="0.35">
      <c r="A11" s="162" t="s">
        <v>48</v>
      </c>
      <c r="B11" s="171">
        <v>0</v>
      </c>
      <c r="C11" s="164">
        <v>0</v>
      </c>
      <c r="D11" s="164">
        <v>0</v>
      </c>
      <c r="E11" s="164">
        <v>0</v>
      </c>
      <c r="F11" s="165">
        <v>0</v>
      </c>
      <c r="G11" s="171">
        <v>0</v>
      </c>
      <c r="H11" s="166">
        <v>0</v>
      </c>
      <c r="I11" s="167">
        <v>0</v>
      </c>
      <c r="J11" s="167">
        <v>0</v>
      </c>
      <c r="K11" s="165">
        <v>0</v>
      </c>
      <c r="L11" s="172">
        <v>0</v>
      </c>
      <c r="M11" s="173">
        <v>0</v>
      </c>
      <c r="N11" s="173">
        <v>0</v>
      </c>
      <c r="O11" s="173">
        <v>0</v>
      </c>
      <c r="P11" s="174">
        <v>0</v>
      </c>
      <c r="Q11" s="168">
        <v>-13031</v>
      </c>
      <c r="R11" s="174">
        <v>0</v>
      </c>
      <c r="S11" s="169">
        <v>-13031</v>
      </c>
      <c r="T11" s="174">
        <v>0</v>
      </c>
      <c r="U11" s="174">
        <v>0</v>
      </c>
      <c r="V11" s="172">
        <v>0</v>
      </c>
    </row>
    <row r="12" spans="1:22" s="125" customFormat="1" ht="17" customHeight="1" x14ac:dyDescent="0.35">
      <c r="A12" s="162" t="s">
        <v>30</v>
      </c>
      <c r="B12" s="163">
        <v>20294</v>
      </c>
      <c r="C12" s="164">
        <v>5130</v>
      </c>
      <c r="D12" s="164">
        <v>5073</v>
      </c>
      <c r="E12" s="164">
        <v>5294</v>
      </c>
      <c r="F12" s="165">
        <v>4797</v>
      </c>
      <c r="G12" s="163">
        <v>19805</v>
      </c>
      <c r="H12" s="166">
        <v>4636</v>
      </c>
      <c r="I12" s="167">
        <v>5151</v>
      </c>
      <c r="J12" s="167">
        <v>5157</v>
      </c>
      <c r="K12" s="165">
        <v>4861</v>
      </c>
      <c r="L12" s="168">
        <v>19206</v>
      </c>
      <c r="M12" s="169">
        <v>4835</v>
      </c>
      <c r="N12" s="169">
        <v>4832</v>
      </c>
      <c r="O12" s="170">
        <v>4793</v>
      </c>
      <c r="P12" s="169">
        <v>4746</v>
      </c>
      <c r="Q12" s="168">
        <v>27149</v>
      </c>
      <c r="R12" s="169">
        <v>7076</v>
      </c>
      <c r="S12" s="169">
        <v>7246</v>
      </c>
      <c r="T12" s="169">
        <v>6583</v>
      </c>
      <c r="U12" s="169">
        <v>6244</v>
      </c>
      <c r="V12" s="168">
        <v>25358</v>
      </c>
    </row>
    <row r="13" spans="1:22" s="125" customFormat="1" ht="17" customHeight="1" x14ac:dyDescent="0.35">
      <c r="A13" s="162" t="s">
        <v>84</v>
      </c>
      <c r="B13" s="163">
        <v>62981</v>
      </c>
      <c r="C13" s="164">
        <v>8587</v>
      </c>
      <c r="D13" s="164">
        <v>19155</v>
      </c>
      <c r="E13" s="164">
        <v>14992</v>
      </c>
      <c r="F13" s="165">
        <v>20247</v>
      </c>
      <c r="G13" s="163">
        <v>51764</v>
      </c>
      <c r="H13" s="166">
        <v>6422</v>
      </c>
      <c r="I13" s="167">
        <v>14407</v>
      </c>
      <c r="J13" s="167">
        <v>14470</v>
      </c>
      <c r="K13" s="165">
        <v>16465</v>
      </c>
      <c r="L13" s="168">
        <v>71724</v>
      </c>
      <c r="M13" s="169">
        <v>10624</v>
      </c>
      <c r="N13" s="169">
        <v>19857</v>
      </c>
      <c r="O13" s="170">
        <v>21313</v>
      </c>
      <c r="P13" s="169">
        <v>19930</v>
      </c>
      <c r="Q13" s="168">
        <v>57181</v>
      </c>
      <c r="R13" s="169">
        <v>7834</v>
      </c>
      <c r="S13" s="169">
        <v>19964</v>
      </c>
      <c r="T13" s="169">
        <v>14113</v>
      </c>
      <c r="U13" s="169">
        <v>15270</v>
      </c>
      <c r="V13" s="168">
        <v>-20857</v>
      </c>
    </row>
    <row r="14" spans="1:22" s="125" customFormat="1" ht="17" customHeight="1" x14ac:dyDescent="0.35">
      <c r="A14" s="162" t="s">
        <v>31</v>
      </c>
      <c r="B14" s="171">
        <v>0</v>
      </c>
      <c r="C14" s="164">
        <v>0</v>
      </c>
      <c r="D14" s="164">
        <v>0</v>
      </c>
      <c r="E14" s="164">
        <v>0</v>
      </c>
      <c r="F14" s="165">
        <v>0</v>
      </c>
      <c r="G14" s="171">
        <v>0</v>
      </c>
      <c r="H14" s="166">
        <v>0</v>
      </c>
      <c r="I14" s="167">
        <v>0</v>
      </c>
      <c r="J14" s="167">
        <v>0</v>
      </c>
      <c r="K14" s="165">
        <v>0</v>
      </c>
      <c r="L14" s="172">
        <v>0</v>
      </c>
      <c r="M14" s="173">
        <v>0</v>
      </c>
      <c r="N14" s="173">
        <v>0</v>
      </c>
      <c r="O14" s="173">
        <v>0</v>
      </c>
      <c r="P14" s="174">
        <v>0</v>
      </c>
      <c r="Q14" s="168">
        <v>9072</v>
      </c>
      <c r="R14" s="169">
        <v>9072</v>
      </c>
      <c r="S14" s="174">
        <v>0</v>
      </c>
      <c r="T14" s="174">
        <v>0</v>
      </c>
      <c r="U14" s="174">
        <v>0</v>
      </c>
      <c r="V14" s="172">
        <v>0</v>
      </c>
    </row>
    <row r="15" spans="1:22" s="125" customFormat="1" ht="17" customHeight="1" x14ac:dyDescent="0.35">
      <c r="A15" s="162" t="s">
        <v>32</v>
      </c>
      <c r="B15" s="163">
        <v>34269</v>
      </c>
      <c r="C15" s="164">
        <v>8638</v>
      </c>
      <c r="D15" s="164">
        <v>8867</v>
      </c>
      <c r="E15" s="164">
        <v>8604</v>
      </c>
      <c r="F15" s="165">
        <v>8161</v>
      </c>
      <c r="G15" s="163">
        <v>32118</v>
      </c>
      <c r="H15" s="166">
        <v>8462</v>
      </c>
      <c r="I15" s="167">
        <v>7949</v>
      </c>
      <c r="J15" s="167">
        <v>7884</v>
      </c>
      <c r="K15" s="165">
        <v>7823</v>
      </c>
      <c r="L15" s="168">
        <v>30153</v>
      </c>
      <c r="M15" s="169">
        <v>7770</v>
      </c>
      <c r="N15" s="169">
        <v>8080</v>
      </c>
      <c r="O15" s="170">
        <v>7237</v>
      </c>
      <c r="P15" s="169">
        <v>7066</v>
      </c>
      <c r="Q15" s="168">
        <v>31536</v>
      </c>
      <c r="R15" s="169">
        <v>6988</v>
      </c>
      <c r="S15" s="169">
        <v>8295</v>
      </c>
      <c r="T15" s="169">
        <v>8488</v>
      </c>
      <c r="U15" s="169">
        <v>7765</v>
      </c>
      <c r="V15" s="168">
        <v>31177</v>
      </c>
    </row>
    <row r="16" spans="1:22" s="125" customFormat="1" ht="17" customHeight="1" x14ac:dyDescent="0.35">
      <c r="A16" s="162" t="s">
        <v>82</v>
      </c>
      <c r="B16" s="163">
        <v>10823</v>
      </c>
      <c r="C16" s="164">
        <v>2308</v>
      </c>
      <c r="D16" s="164">
        <v>2860</v>
      </c>
      <c r="E16" s="164">
        <v>2854</v>
      </c>
      <c r="F16" s="165">
        <v>2801</v>
      </c>
      <c r="G16" s="163">
        <v>10387</v>
      </c>
      <c r="H16" s="166">
        <v>2947</v>
      </c>
      <c r="I16" s="167">
        <v>2795</v>
      </c>
      <c r="J16" s="167">
        <v>2314</v>
      </c>
      <c r="K16" s="165">
        <v>2331</v>
      </c>
      <c r="L16" s="168">
        <v>8152</v>
      </c>
      <c r="M16" s="169">
        <v>2314</v>
      </c>
      <c r="N16" s="169">
        <v>2125</v>
      </c>
      <c r="O16" s="170">
        <v>1852</v>
      </c>
      <c r="P16" s="169">
        <v>1861</v>
      </c>
      <c r="Q16" s="168">
        <v>8162</v>
      </c>
      <c r="R16" s="169">
        <v>1865</v>
      </c>
      <c r="S16" s="169">
        <v>1975</v>
      </c>
      <c r="T16" s="169">
        <v>2052</v>
      </c>
      <c r="U16" s="169">
        <v>2270</v>
      </c>
      <c r="V16" s="168">
        <v>10563</v>
      </c>
    </row>
    <row r="17" spans="1:22" s="125" customFormat="1" ht="17" customHeight="1" x14ac:dyDescent="0.35">
      <c r="A17" s="162" t="s">
        <v>33</v>
      </c>
      <c r="B17" s="171">
        <v>0</v>
      </c>
      <c r="C17" s="164">
        <v>0</v>
      </c>
      <c r="D17" s="164">
        <v>0</v>
      </c>
      <c r="E17" s="164">
        <v>0</v>
      </c>
      <c r="F17" s="165">
        <v>0</v>
      </c>
      <c r="G17" s="163">
        <v>7103</v>
      </c>
      <c r="H17" s="166">
        <v>0</v>
      </c>
      <c r="I17" s="167">
        <v>7103</v>
      </c>
      <c r="J17" s="167">
        <v>0</v>
      </c>
      <c r="K17" s="165">
        <v>0</v>
      </c>
      <c r="L17" s="172">
        <v>0</v>
      </c>
      <c r="M17" s="173">
        <v>0</v>
      </c>
      <c r="N17" s="173">
        <v>0</v>
      </c>
      <c r="O17" s="173">
        <v>0</v>
      </c>
      <c r="P17" s="174">
        <v>0</v>
      </c>
      <c r="Q17" s="172">
        <v>0</v>
      </c>
      <c r="R17" s="174">
        <v>0</v>
      </c>
      <c r="S17" s="174">
        <v>0</v>
      </c>
      <c r="T17" s="174">
        <v>0</v>
      </c>
      <c r="U17" s="174">
        <v>0</v>
      </c>
      <c r="V17" s="168">
        <v>40885</v>
      </c>
    </row>
    <row r="18" spans="1:22" s="125" customFormat="1" ht="17" customHeight="1" x14ac:dyDescent="0.35">
      <c r="A18" s="175" t="s">
        <v>34</v>
      </c>
      <c r="B18" s="272">
        <v>-3130</v>
      </c>
      <c r="C18" s="164">
        <v>0</v>
      </c>
      <c r="D18" s="164">
        <v>0</v>
      </c>
      <c r="E18" s="164">
        <v>-3130</v>
      </c>
      <c r="F18" s="165">
        <v>0</v>
      </c>
      <c r="G18" s="171">
        <v>0</v>
      </c>
      <c r="H18" s="166">
        <v>0</v>
      </c>
      <c r="I18" s="167">
        <v>0</v>
      </c>
      <c r="J18" s="167">
        <v>0</v>
      </c>
      <c r="K18" s="165">
        <v>0</v>
      </c>
      <c r="L18" s="172">
        <v>0</v>
      </c>
      <c r="M18" s="173">
        <v>0</v>
      </c>
      <c r="N18" s="173">
        <v>0</v>
      </c>
      <c r="O18" s="173">
        <v>0</v>
      </c>
      <c r="P18" s="174">
        <v>0</v>
      </c>
      <c r="Q18" s="172">
        <v>0</v>
      </c>
      <c r="R18" s="174">
        <v>0</v>
      </c>
      <c r="S18" s="174">
        <v>0</v>
      </c>
      <c r="T18" s="174">
        <v>0</v>
      </c>
      <c r="U18" s="174">
        <v>0</v>
      </c>
      <c r="V18" s="168">
        <v>702</v>
      </c>
    </row>
    <row r="19" spans="1:22" s="125" customFormat="1" ht="17" customHeight="1" thickBot="1" x14ac:dyDescent="0.4">
      <c r="A19" s="153" t="s">
        <v>100</v>
      </c>
      <c r="B19" s="176">
        <v>354010</v>
      </c>
      <c r="C19" s="177">
        <v>61975</v>
      </c>
      <c r="D19" s="177">
        <v>100260</v>
      </c>
      <c r="E19" s="177">
        <v>92308</v>
      </c>
      <c r="F19" s="178">
        <v>99468</v>
      </c>
      <c r="G19" s="176">
        <v>332271</v>
      </c>
      <c r="H19" s="179">
        <v>82347</v>
      </c>
      <c r="I19" s="180">
        <v>90917</v>
      </c>
      <c r="J19" s="180">
        <v>75797</v>
      </c>
      <c r="K19" s="178">
        <v>83210</v>
      </c>
      <c r="L19" s="181">
        <v>343900</v>
      </c>
      <c r="M19" s="182">
        <v>58284</v>
      </c>
      <c r="N19" s="182">
        <v>92343</v>
      </c>
      <c r="O19" s="182">
        <v>97184</v>
      </c>
      <c r="P19" s="182">
        <v>96089</v>
      </c>
      <c r="Q19" s="181">
        <v>265703</v>
      </c>
      <c r="R19" s="182">
        <v>53656</v>
      </c>
      <c r="S19" s="182">
        <v>67382</v>
      </c>
      <c r="T19" s="182">
        <v>72371</v>
      </c>
      <c r="U19" s="182">
        <v>72294</v>
      </c>
      <c r="V19" s="181">
        <v>192038</v>
      </c>
    </row>
    <row r="20" spans="1:22" s="125" customFormat="1" ht="17" customHeight="1" thickTop="1" x14ac:dyDescent="0.35">
      <c r="A20" s="183"/>
      <c r="B20" s="145"/>
      <c r="C20" s="184"/>
      <c r="D20" s="184"/>
      <c r="E20" s="184"/>
      <c r="F20" s="151"/>
      <c r="G20" s="145"/>
      <c r="H20" s="152"/>
      <c r="I20" s="141"/>
      <c r="J20" s="148"/>
      <c r="K20" s="151"/>
      <c r="L20" s="149"/>
      <c r="M20" s="151"/>
      <c r="N20" s="151"/>
      <c r="O20" s="150"/>
      <c r="P20" s="151"/>
      <c r="Q20" s="149"/>
      <c r="R20" s="151"/>
      <c r="S20" s="151"/>
      <c r="T20" s="151"/>
      <c r="U20" s="151"/>
      <c r="V20" s="149"/>
    </row>
    <row r="21" spans="1:22" s="125" customFormat="1" ht="17" customHeight="1" x14ac:dyDescent="0.35">
      <c r="A21" s="153" t="s">
        <v>101</v>
      </c>
      <c r="B21" s="270">
        <v>6.65</v>
      </c>
      <c r="C21" s="274">
        <v>1.07</v>
      </c>
      <c r="D21" s="186">
        <v>1.96</v>
      </c>
      <c r="E21" s="186">
        <v>1.77</v>
      </c>
      <c r="F21" s="187">
        <v>1.84</v>
      </c>
      <c r="G21" s="185">
        <v>5.67</v>
      </c>
      <c r="H21" s="188">
        <v>1.57</v>
      </c>
      <c r="I21" s="189">
        <v>1.35</v>
      </c>
      <c r="J21" s="189">
        <v>1.27</v>
      </c>
      <c r="K21" s="187">
        <v>1.49</v>
      </c>
      <c r="L21" s="190">
        <v>5.69</v>
      </c>
      <c r="M21" s="191">
        <v>0.76</v>
      </c>
      <c r="N21" s="191">
        <v>1.59</v>
      </c>
      <c r="O21" s="192">
        <v>1.69</v>
      </c>
      <c r="P21" s="193">
        <v>1.64</v>
      </c>
      <c r="Q21" s="190">
        <v>3.93</v>
      </c>
      <c r="R21" s="193">
        <v>0.61</v>
      </c>
      <c r="S21" s="193">
        <v>1.1399999999999999</v>
      </c>
      <c r="T21" s="193">
        <v>1.1399999999999999</v>
      </c>
      <c r="U21" s="193">
        <v>1.04</v>
      </c>
      <c r="V21" s="190">
        <v>2.75</v>
      </c>
    </row>
    <row r="22" spans="1:22" s="125" customFormat="1" ht="17" customHeight="1" x14ac:dyDescent="0.35">
      <c r="A22" s="162" t="s">
        <v>31</v>
      </c>
      <c r="B22" s="171">
        <v>0</v>
      </c>
      <c r="C22" s="164">
        <v>0</v>
      </c>
      <c r="D22" s="194">
        <v>0</v>
      </c>
      <c r="E22" s="194">
        <v>0</v>
      </c>
      <c r="F22" s="195">
        <v>0</v>
      </c>
      <c r="G22" s="171">
        <v>0</v>
      </c>
      <c r="H22" s="196">
        <v>0</v>
      </c>
      <c r="I22" s="197">
        <v>0</v>
      </c>
      <c r="J22" s="197">
        <v>0</v>
      </c>
      <c r="K22" s="195">
        <v>0</v>
      </c>
      <c r="L22" s="172">
        <v>0</v>
      </c>
      <c r="M22" s="173">
        <v>0</v>
      </c>
      <c r="N22" s="173">
        <v>0</v>
      </c>
      <c r="O22" s="198">
        <v>0</v>
      </c>
      <c r="P22" s="174">
        <v>0</v>
      </c>
      <c r="Q22" s="199">
        <v>0.23</v>
      </c>
      <c r="R22" s="200">
        <v>0.23</v>
      </c>
      <c r="S22" s="174">
        <v>0</v>
      </c>
      <c r="T22" s="174">
        <v>0</v>
      </c>
      <c r="U22" s="174">
        <v>0</v>
      </c>
      <c r="V22" s="172">
        <v>0</v>
      </c>
    </row>
    <row r="23" spans="1:22" s="125" customFormat="1" ht="17" customHeight="1" x14ac:dyDescent="0.35">
      <c r="A23" s="162" t="s">
        <v>35</v>
      </c>
      <c r="B23" s="171">
        <v>0</v>
      </c>
      <c r="C23" s="164">
        <v>0</v>
      </c>
      <c r="D23" s="194">
        <v>0</v>
      </c>
      <c r="E23" s="194">
        <v>0</v>
      </c>
      <c r="F23" s="195">
        <v>0</v>
      </c>
      <c r="G23" s="171">
        <v>0</v>
      </c>
      <c r="H23" s="196">
        <v>0</v>
      </c>
      <c r="I23" s="197">
        <v>0</v>
      </c>
      <c r="J23" s="197">
        <v>0</v>
      </c>
      <c r="K23" s="195">
        <v>0</v>
      </c>
      <c r="L23" s="172">
        <v>0</v>
      </c>
      <c r="M23" s="173">
        <v>0</v>
      </c>
      <c r="N23" s="173">
        <v>0</v>
      </c>
      <c r="O23" s="198">
        <v>0</v>
      </c>
      <c r="P23" s="174">
        <v>0</v>
      </c>
      <c r="Q23" s="199">
        <v>-0.06</v>
      </c>
      <c r="R23" s="200">
        <v>-0.06</v>
      </c>
      <c r="S23" s="174">
        <v>0</v>
      </c>
      <c r="T23" s="174">
        <v>0</v>
      </c>
      <c r="U23" s="174">
        <v>0</v>
      </c>
      <c r="V23" s="172">
        <v>0</v>
      </c>
    </row>
    <row r="24" spans="1:22" s="125" customFormat="1" ht="17" customHeight="1" x14ac:dyDescent="0.35">
      <c r="A24" s="162" t="s">
        <v>33</v>
      </c>
      <c r="B24" s="171">
        <v>0</v>
      </c>
      <c r="C24" s="164">
        <v>0</v>
      </c>
      <c r="D24" s="194">
        <v>0</v>
      </c>
      <c r="E24" s="194">
        <v>0</v>
      </c>
      <c r="F24" s="195">
        <v>0</v>
      </c>
      <c r="G24" s="201">
        <v>0.19</v>
      </c>
      <c r="H24" s="196">
        <v>0</v>
      </c>
      <c r="I24" s="197">
        <v>0.19</v>
      </c>
      <c r="J24" s="197">
        <v>0</v>
      </c>
      <c r="K24" s="195">
        <v>0</v>
      </c>
      <c r="L24" s="172">
        <v>0</v>
      </c>
      <c r="M24" s="173">
        <v>0</v>
      </c>
      <c r="N24" s="173">
        <v>0</v>
      </c>
      <c r="O24" s="173">
        <v>0</v>
      </c>
      <c r="P24" s="174">
        <v>0</v>
      </c>
      <c r="Q24" s="172">
        <v>0</v>
      </c>
      <c r="R24" s="174">
        <v>0</v>
      </c>
      <c r="S24" s="174">
        <v>0</v>
      </c>
      <c r="T24" s="174">
        <v>0</v>
      </c>
      <c r="U24" s="174">
        <v>0</v>
      </c>
      <c r="V24" s="199">
        <v>1.04</v>
      </c>
    </row>
    <row r="25" spans="1:22" s="125" customFormat="1" ht="17" customHeight="1" x14ac:dyDescent="0.35">
      <c r="A25" s="162" t="s">
        <v>36</v>
      </c>
      <c r="B25" s="171">
        <v>0</v>
      </c>
      <c r="C25" s="164">
        <v>0</v>
      </c>
      <c r="D25" s="194">
        <v>0</v>
      </c>
      <c r="E25" s="194">
        <v>0</v>
      </c>
      <c r="F25" s="195">
        <v>0</v>
      </c>
      <c r="G25" s="201">
        <v>-0.05</v>
      </c>
      <c r="H25" s="196">
        <v>0</v>
      </c>
      <c r="I25" s="197">
        <v>-0.05</v>
      </c>
      <c r="J25" s="197">
        <v>0</v>
      </c>
      <c r="K25" s="195">
        <v>0</v>
      </c>
      <c r="L25" s="172">
        <v>0</v>
      </c>
      <c r="M25" s="173">
        <v>0</v>
      </c>
      <c r="N25" s="173">
        <v>0</v>
      </c>
      <c r="O25" s="173">
        <v>0</v>
      </c>
      <c r="P25" s="174">
        <v>0</v>
      </c>
      <c r="Q25" s="172">
        <v>0</v>
      </c>
      <c r="R25" s="174">
        <v>0</v>
      </c>
      <c r="S25" s="174">
        <v>0</v>
      </c>
      <c r="T25" s="174">
        <v>0</v>
      </c>
      <c r="U25" s="174">
        <v>0</v>
      </c>
      <c r="V25" s="199">
        <v>-0.34</v>
      </c>
    </row>
    <row r="26" spans="1:22" s="125" customFormat="1" ht="16.75" customHeight="1" x14ac:dyDescent="0.35">
      <c r="A26" s="175" t="s">
        <v>34</v>
      </c>
      <c r="B26" s="271">
        <v>-0.09</v>
      </c>
      <c r="C26" s="164">
        <v>0</v>
      </c>
      <c r="D26" s="194">
        <v>0</v>
      </c>
      <c r="E26" s="194">
        <v>-0.09</v>
      </c>
      <c r="F26" s="195">
        <v>0</v>
      </c>
      <c r="G26" s="171">
        <v>0</v>
      </c>
      <c r="H26" s="196">
        <v>0</v>
      </c>
      <c r="I26" s="197">
        <v>0</v>
      </c>
      <c r="J26" s="197">
        <v>0</v>
      </c>
      <c r="K26" s="195">
        <v>0</v>
      </c>
      <c r="L26" s="172">
        <v>0</v>
      </c>
      <c r="M26" s="173">
        <v>0</v>
      </c>
      <c r="N26" s="173">
        <v>0</v>
      </c>
      <c r="O26" s="173">
        <v>0</v>
      </c>
      <c r="P26" s="174">
        <v>0</v>
      </c>
      <c r="Q26" s="172">
        <v>0</v>
      </c>
      <c r="R26" s="174">
        <v>0</v>
      </c>
      <c r="S26" s="174">
        <v>0</v>
      </c>
      <c r="T26" s="174">
        <v>0</v>
      </c>
      <c r="U26" s="174">
        <v>0</v>
      </c>
      <c r="V26" s="199">
        <v>0.02</v>
      </c>
    </row>
    <row r="27" spans="1:22" s="125" customFormat="1" ht="31.25" hidden="1" customHeight="1" x14ac:dyDescent="0.35">
      <c r="A27" s="175" t="s">
        <v>37</v>
      </c>
      <c r="B27" s="271"/>
      <c r="C27" s="194"/>
      <c r="D27" s="194"/>
      <c r="E27" s="194">
        <v>0</v>
      </c>
      <c r="F27" s="195">
        <v>0</v>
      </c>
      <c r="G27" s="171">
        <v>0</v>
      </c>
      <c r="H27" s="196">
        <v>0</v>
      </c>
      <c r="I27" s="197">
        <v>0</v>
      </c>
      <c r="J27" s="197">
        <v>0</v>
      </c>
      <c r="K27" s="195">
        <v>0</v>
      </c>
      <c r="L27" s="172">
        <v>0</v>
      </c>
      <c r="M27" s="173">
        <v>0</v>
      </c>
      <c r="N27" s="173">
        <v>0</v>
      </c>
      <c r="O27" s="173">
        <v>0</v>
      </c>
      <c r="P27" s="174">
        <v>0</v>
      </c>
      <c r="Q27" s="172">
        <v>0</v>
      </c>
      <c r="R27" s="174">
        <v>0</v>
      </c>
      <c r="S27" s="174">
        <v>0</v>
      </c>
      <c r="T27" s="174">
        <v>0</v>
      </c>
      <c r="U27" s="174">
        <v>0</v>
      </c>
      <c r="V27" s="199">
        <v>-0.01</v>
      </c>
    </row>
    <row r="28" spans="1:22" s="125" customFormat="1" ht="15.5" hidden="1" x14ac:dyDescent="0.35">
      <c r="A28" s="175" t="s">
        <v>44</v>
      </c>
      <c r="B28" s="271"/>
      <c r="C28" s="194"/>
      <c r="D28" s="194"/>
      <c r="E28" s="194"/>
      <c r="F28" s="195">
        <v>0</v>
      </c>
      <c r="G28" s="171">
        <v>0</v>
      </c>
      <c r="H28" s="196">
        <v>0</v>
      </c>
      <c r="I28" s="197">
        <v>0</v>
      </c>
      <c r="J28" s="197">
        <v>0</v>
      </c>
      <c r="K28" s="195">
        <v>0</v>
      </c>
      <c r="L28" s="172">
        <v>0</v>
      </c>
      <c r="M28" s="173">
        <v>0</v>
      </c>
      <c r="N28" s="173">
        <v>0</v>
      </c>
      <c r="O28" s="173">
        <v>0</v>
      </c>
      <c r="P28" s="174">
        <v>0</v>
      </c>
      <c r="Q28" s="172">
        <v>0</v>
      </c>
      <c r="R28" s="174">
        <v>0</v>
      </c>
      <c r="S28" s="174">
        <v>0</v>
      </c>
      <c r="T28" s="174">
        <v>0</v>
      </c>
      <c r="U28" s="174">
        <v>0</v>
      </c>
      <c r="V28" s="199">
        <v>-1.1399999999999999</v>
      </c>
    </row>
    <row r="29" spans="1:22" s="125" customFormat="1" ht="17" customHeight="1" x14ac:dyDescent="0.35">
      <c r="A29" s="162" t="s">
        <v>49</v>
      </c>
      <c r="B29" s="271">
        <v>0.27</v>
      </c>
      <c r="C29" s="194">
        <v>0.08</v>
      </c>
      <c r="D29" s="194">
        <v>0.08</v>
      </c>
      <c r="E29" s="194">
        <v>7.0000000000000007E-2</v>
      </c>
      <c r="F29" s="195">
        <v>7.0000000000000007E-2</v>
      </c>
      <c r="G29" s="202">
        <v>0.24</v>
      </c>
      <c r="H29" s="196">
        <v>0.06</v>
      </c>
      <c r="I29" s="197">
        <v>0.06</v>
      </c>
      <c r="J29" s="197">
        <v>0.06</v>
      </c>
      <c r="K29" s="195">
        <v>0.06</v>
      </c>
      <c r="L29" s="199">
        <v>0.23</v>
      </c>
      <c r="M29" s="200">
        <v>0.06</v>
      </c>
      <c r="N29" s="200">
        <v>0.06</v>
      </c>
      <c r="O29" s="198">
        <v>0.05</v>
      </c>
      <c r="P29" s="200">
        <v>0.05</v>
      </c>
      <c r="Q29" s="199">
        <v>0.08</v>
      </c>
      <c r="R29" s="200">
        <v>0.06</v>
      </c>
      <c r="S29" s="200">
        <v>0.03</v>
      </c>
      <c r="T29" s="174">
        <v>0</v>
      </c>
      <c r="U29" s="174">
        <v>0</v>
      </c>
      <c r="V29" s="199">
        <v>0</v>
      </c>
    </row>
    <row r="30" spans="1:22" s="125" customFormat="1" ht="17" customHeight="1" x14ac:dyDescent="0.35">
      <c r="A30" s="162" t="s">
        <v>50</v>
      </c>
      <c r="B30" s="271">
        <v>-7.0000000000000007E-2</v>
      </c>
      <c r="C30" s="194">
        <v>-0.02</v>
      </c>
      <c r="D30" s="194">
        <v>-0.02</v>
      </c>
      <c r="E30" s="194">
        <v>-0.01</v>
      </c>
      <c r="F30" s="195">
        <v>-0.02</v>
      </c>
      <c r="G30" s="202">
        <v>-0.06</v>
      </c>
      <c r="H30" s="196">
        <v>-0.02</v>
      </c>
      <c r="I30" s="197">
        <v>-0.01</v>
      </c>
      <c r="J30" s="197">
        <v>-0.01</v>
      </c>
      <c r="K30" s="195">
        <v>-0.02</v>
      </c>
      <c r="L30" s="199">
        <v>-0.06</v>
      </c>
      <c r="M30" s="200">
        <v>-0.02</v>
      </c>
      <c r="N30" s="200">
        <v>-0.02</v>
      </c>
      <c r="O30" s="198">
        <v>-0.01</v>
      </c>
      <c r="P30" s="200">
        <v>-0.01</v>
      </c>
      <c r="Q30" s="199">
        <v>-0.02</v>
      </c>
      <c r="R30" s="200">
        <v>-0.01</v>
      </c>
      <c r="S30" s="200">
        <v>-0.01</v>
      </c>
      <c r="T30" s="174">
        <v>0</v>
      </c>
      <c r="U30" s="174">
        <v>0</v>
      </c>
      <c r="V30" s="199">
        <v>0</v>
      </c>
    </row>
    <row r="31" spans="1:22" s="125" customFormat="1" ht="17" customHeight="1" x14ac:dyDescent="0.35">
      <c r="A31" s="162" t="s">
        <v>48</v>
      </c>
      <c r="B31" s="171">
        <v>0</v>
      </c>
      <c r="C31" s="164">
        <v>0</v>
      </c>
      <c r="D31" s="194">
        <v>0</v>
      </c>
      <c r="E31" s="194">
        <v>0</v>
      </c>
      <c r="F31" s="195">
        <v>0</v>
      </c>
      <c r="G31" s="171">
        <v>0</v>
      </c>
      <c r="H31" s="196">
        <v>0</v>
      </c>
      <c r="I31" s="197">
        <v>0</v>
      </c>
      <c r="J31" s="197">
        <v>0</v>
      </c>
      <c r="K31" s="195">
        <v>0</v>
      </c>
      <c r="L31" s="172">
        <v>0</v>
      </c>
      <c r="M31" s="173">
        <v>0</v>
      </c>
      <c r="N31" s="173">
        <v>0</v>
      </c>
      <c r="O31" s="198">
        <v>0</v>
      </c>
      <c r="P31" s="174">
        <v>0</v>
      </c>
      <c r="Q31" s="199">
        <v>-0.34</v>
      </c>
      <c r="R31" s="174">
        <v>0</v>
      </c>
      <c r="S31" s="200">
        <v>-0.34</v>
      </c>
      <c r="T31" s="174">
        <v>0</v>
      </c>
      <c r="U31" s="174">
        <v>0</v>
      </c>
      <c r="V31" s="199">
        <v>0</v>
      </c>
    </row>
    <row r="32" spans="1:22" s="125" customFormat="1" ht="16.75" customHeight="1" x14ac:dyDescent="0.35">
      <c r="A32" s="162" t="s">
        <v>102</v>
      </c>
      <c r="B32" s="171">
        <v>0</v>
      </c>
      <c r="C32" s="164">
        <v>0</v>
      </c>
      <c r="D32" s="204">
        <v>0</v>
      </c>
      <c r="E32" s="204">
        <v>0</v>
      </c>
      <c r="F32" s="205">
        <v>0</v>
      </c>
      <c r="G32" s="203">
        <v>0</v>
      </c>
      <c r="H32" s="206">
        <v>0</v>
      </c>
      <c r="I32" s="207">
        <v>0</v>
      </c>
      <c r="J32" s="207">
        <v>0</v>
      </c>
      <c r="K32" s="205">
        <v>0</v>
      </c>
      <c r="L32" s="208">
        <v>-0.06</v>
      </c>
      <c r="M32" s="209">
        <v>0</v>
      </c>
      <c r="N32" s="209">
        <v>0</v>
      </c>
      <c r="O32" s="210">
        <v>0</v>
      </c>
      <c r="P32" s="211">
        <v>-0.05</v>
      </c>
      <c r="Q32" s="208">
        <v>0.18</v>
      </c>
      <c r="R32" s="212">
        <v>0</v>
      </c>
      <c r="S32" s="211">
        <v>0.18</v>
      </c>
      <c r="T32" s="212">
        <v>0</v>
      </c>
      <c r="U32" s="212">
        <v>0</v>
      </c>
      <c r="V32" s="208">
        <v>0</v>
      </c>
    </row>
    <row r="33" spans="1:22" s="125" customFormat="1" ht="16.75" customHeight="1" thickBot="1" x14ac:dyDescent="0.4">
      <c r="A33" s="153" t="s">
        <v>103</v>
      </c>
      <c r="B33" s="213">
        <v>6.76</v>
      </c>
      <c r="C33" s="214">
        <v>1.1299999999999999</v>
      </c>
      <c r="D33" s="214">
        <v>2.02</v>
      </c>
      <c r="E33" s="214">
        <v>1.74</v>
      </c>
      <c r="F33" s="215">
        <v>1.89</v>
      </c>
      <c r="G33" s="213">
        <v>5.99</v>
      </c>
      <c r="H33" s="216">
        <v>1.61</v>
      </c>
      <c r="I33" s="217">
        <v>1.54</v>
      </c>
      <c r="J33" s="217">
        <v>1.32</v>
      </c>
      <c r="K33" s="215">
        <f>SUM(K21:K32)</f>
        <v>1.53</v>
      </c>
      <c r="L33" s="218">
        <v>5.8</v>
      </c>
      <c r="M33" s="219">
        <v>0.8</v>
      </c>
      <c r="N33" s="219">
        <v>1.63</v>
      </c>
      <c r="O33" s="220">
        <v>1.73</v>
      </c>
      <c r="P33" s="220">
        <v>1.63</v>
      </c>
      <c r="Q33" s="218">
        <v>4</v>
      </c>
      <c r="R33" s="220">
        <v>0.83</v>
      </c>
      <c r="S33" s="220">
        <v>1</v>
      </c>
      <c r="T33" s="220">
        <v>1.1399999999999999</v>
      </c>
      <c r="U33" s="220">
        <v>1.04</v>
      </c>
      <c r="V33" s="218">
        <v>2.3199999999999998</v>
      </c>
    </row>
    <row r="34" spans="1:22" ht="18.75" customHeight="1" thickTop="1" x14ac:dyDescent="0.3">
      <c r="A34" s="2"/>
      <c r="B34" s="2"/>
      <c r="C34" s="2"/>
      <c r="D34" s="2"/>
      <c r="E34" s="2"/>
      <c r="F34" s="2"/>
      <c r="G34" s="2"/>
      <c r="H34" s="2"/>
      <c r="I34" s="2"/>
      <c r="J34" s="2"/>
      <c r="K34" s="2"/>
      <c r="L34" s="2"/>
      <c r="M34" s="2"/>
      <c r="N34" s="2"/>
      <c r="O34" s="2"/>
      <c r="P34" s="2"/>
      <c r="Q34" s="2"/>
      <c r="R34" s="2"/>
      <c r="S34" s="2"/>
      <c r="T34" s="2"/>
      <c r="U34" s="2"/>
      <c r="V34" s="2"/>
    </row>
    <row r="35" spans="1:22" ht="18.75" customHeight="1" x14ac:dyDescent="0.3"/>
    <row r="36" spans="1:22" s="28" customFormat="1" ht="17" customHeight="1" x14ac:dyDescent="0.35">
      <c r="A36" s="291" t="s">
        <v>105</v>
      </c>
      <c r="B36" s="291"/>
      <c r="C36" s="291"/>
      <c r="D36" s="291"/>
      <c r="E36" s="291"/>
      <c r="F36" s="291"/>
      <c r="G36" s="291"/>
      <c r="H36" s="291"/>
      <c r="I36" s="291"/>
      <c r="J36" s="291"/>
      <c r="K36" s="291"/>
      <c r="L36" s="291"/>
      <c r="M36" s="291"/>
      <c r="N36" s="292"/>
      <c r="O36" s="292"/>
      <c r="P36" s="292"/>
      <c r="Q36" s="293"/>
      <c r="R36" s="293"/>
      <c r="S36" s="293"/>
      <c r="T36" s="293"/>
      <c r="U36" s="293"/>
      <c r="V36" s="293"/>
    </row>
    <row r="37" spans="1:22" ht="17" customHeight="1" x14ac:dyDescent="0.35">
      <c r="A37" s="294" t="s">
        <v>106</v>
      </c>
      <c r="B37" s="294"/>
      <c r="C37" s="294"/>
      <c r="D37" s="294"/>
      <c r="E37" s="294"/>
      <c r="F37" s="294"/>
      <c r="G37" s="294"/>
      <c r="H37" s="294"/>
      <c r="I37" s="294"/>
      <c r="J37" s="294"/>
      <c r="K37" s="294"/>
      <c r="L37" s="294"/>
      <c r="M37" s="294"/>
      <c r="N37" s="294"/>
      <c r="O37" s="294"/>
      <c r="P37" s="294"/>
      <c r="Q37" s="294"/>
      <c r="R37" s="294"/>
      <c r="S37" s="294"/>
      <c r="T37" s="294"/>
      <c r="U37" s="294"/>
      <c r="V37" s="294"/>
    </row>
    <row r="38" spans="1:22" ht="17" customHeight="1" x14ac:dyDescent="0.35">
      <c r="A38" s="291" t="s">
        <v>109</v>
      </c>
      <c r="B38" s="291"/>
      <c r="C38" s="291"/>
      <c r="D38" s="291"/>
      <c r="E38" s="291"/>
      <c r="F38" s="291"/>
      <c r="G38" s="291"/>
      <c r="H38" s="291"/>
      <c r="I38" s="291"/>
      <c r="J38" s="291"/>
      <c r="K38" s="291"/>
      <c r="L38" s="291"/>
      <c r="M38" s="291"/>
      <c r="N38" s="292"/>
      <c r="O38" s="292"/>
      <c r="P38" s="292"/>
      <c r="Q38" s="293"/>
      <c r="R38" s="293"/>
      <c r="S38" s="293"/>
      <c r="T38" s="293"/>
      <c r="U38" s="293"/>
      <c r="V38" s="293"/>
    </row>
    <row r="39" spans="1:22" ht="18.75" customHeight="1" x14ac:dyDescent="0.3"/>
    <row r="40" spans="1:22" ht="18.75" customHeight="1" x14ac:dyDescent="0.3"/>
    <row r="41" spans="1:22" ht="18.75" customHeight="1" x14ac:dyDescent="0.3"/>
    <row r="42" spans="1:22" ht="18.75" customHeight="1" x14ac:dyDescent="0.3"/>
    <row r="43" spans="1:22" ht="18.75" customHeight="1" x14ac:dyDescent="0.3"/>
    <row r="44" spans="1:22" ht="18.75" customHeight="1" x14ac:dyDescent="0.3"/>
    <row r="45" spans="1:22" ht="18.75" customHeight="1" x14ac:dyDescent="0.3"/>
    <row r="46" spans="1:22" ht="18.75" customHeight="1" x14ac:dyDescent="0.3"/>
    <row r="47" spans="1:22" ht="18.75" customHeight="1" x14ac:dyDescent="0.3"/>
    <row r="48" spans="1:22" ht="18.75" customHeight="1" x14ac:dyDescent="0.3"/>
    <row r="49" ht="18.75" customHeight="1" x14ac:dyDescent="0.3"/>
    <row r="50" ht="18.75" customHeight="1" x14ac:dyDescent="0.3"/>
    <row r="51" ht="18.75" customHeight="1" x14ac:dyDescent="0.3"/>
    <row r="52" ht="18.75" customHeight="1" x14ac:dyDescent="0.3"/>
    <row r="53" ht="18.75" customHeight="1" x14ac:dyDescent="0.3"/>
    <row r="54" ht="18.75" customHeight="1" x14ac:dyDescent="0.3"/>
    <row r="55" ht="18.75" customHeight="1" x14ac:dyDescent="0.3"/>
    <row r="56" ht="18.75" customHeight="1" x14ac:dyDescent="0.3"/>
    <row r="57" ht="18.75" customHeight="1" x14ac:dyDescent="0.3"/>
    <row r="58" ht="18.75" customHeight="1" x14ac:dyDescent="0.3"/>
    <row r="59" ht="18.75" customHeight="1" x14ac:dyDescent="0.3"/>
    <row r="60" ht="18.75" customHeight="1" x14ac:dyDescent="0.3"/>
    <row r="61" ht="18.75" customHeight="1" x14ac:dyDescent="0.3"/>
    <row r="62" ht="18.75" customHeight="1" x14ac:dyDescent="0.3"/>
    <row r="63" ht="18.75" customHeight="1" x14ac:dyDescent="0.3"/>
    <row r="64"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row r="100" ht="18.75" customHeight="1" x14ac:dyDescent="0.3"/>
    <row r="101" ht="18.75" customHeight="1" x14ac:dyDescent="0.3"/>
    <row r="102" ht="18.75" customHeight="1" x14ac:dyDescent="0.3"/>
    <row r="103" ht="18.75" customHeight="1" x14ac:dyDescent="0.3"/>
    <row r="104" ht="18.75" customHeight="1" x14ac:dyDescent="0.3"/>
  </sheetData>
  <mergeCells count="6">
    <mergeCell ref="A38:V38"/>
    <mergeCell ref="A37:V37"/>
    <mergeCell ref="A36:V36"/>
    <mergeCell ref="B1:Q1"/>
    <mergeCell ref="B2:Q2"/>
    <mergeCell ref="B3:Q3"/>
  </mergeCells>
  <pageMargins left="0.25" right="0.25" top="0.75" bottom="0.75" header="0.3" footer="0.3"/>
  <pageSetup scale="46" fitToHeight="0" orientation="landscape" r:id="rId1"/>
  <headerFoot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0"/>
  <sheetViews>
    <sheetView view="pageBreakPreview" zoomScale="90" zoomScaleNormal="80" zoomScaleSheetLayoutView="90" workbookViewId="0"/>
  </sheetViews>
  <sheetFormatPr defaultColWidth="21.296875" defaultRowHeight="13" x14ac:dyDescent="0.3"/>
  <cols>
    <col min="1" max="1" width="66" customWidth="1"/>
    <col min="2" max="3" width="15.796875" style="31" customWidth="1"/>
    <col min="4" max="10" width="16.796875" style="31" customWidth="1"/>
    <col min="11" max="11" width="16.796875" style="30" customWidth="1"/>
    <col min="12" max="12" width="16.796875" style="14" customWidth="1"/>
    <col min="13" max="13" width="16.796875" style="15" customWidth="1"/>
    <col min="14" max="17" width="16.796875" customWidth="1"/>
    <col min="18" max="22" width="16.796875" hidden="1" customWidth="1"/>
  </cols>
  <sheetData>
    <row r="1" spans="1:22" ht="18.649999999999999" customHeight="1" x14ac:dyDescent="0.45">
      <c r="A1" s="98"/>
      <c r="B1" s="285" t="s">
        <v>0</v>
      </c>
      <c r="C1" s="285"/>
      <c r="D1" s="285"/>
      <c r="E1" s="285"/>
      <c r="F1" s="285"/>
      <c r="G1" s="285"/>
      <c r="H1" s="285"/>
      <c r="I1" s="285"/>
      <c r="J1" s="285"/>
      <c r="K1" s="285"/>
      <c r="L1" s="285"/>
      <c r="M1" s="285"/>
      <c r="N1" s="285"/>
      <c r="O1" s="285"/>
      <c r="P1" s="285"/>
      <c r="Q1" s="285"/>
      <c r="R1" s="62"/>
      <c r="S1" s="62"/>
      <c r="T1" s="62"/>
      <c r="U1" s="62"/>
      <c r="V1" s="62"/>
    </row>
    <row r="2" spans="1:22" ht="18.649999999999999" customHeight="1" x14ac:dyDescent="0.45">
      <c r="A2" s="98"/>
      <c r="B2" s="285" t="s">
        <v>75</v>
      </c>
      <c r="C2" s="285"/>
      <c r="D2" s="285"/>
      <c r="E2" s="285"/>
      <c r="F2" s="285"/>
      <c r="G2" s="285"/>
      <c r="H2" s="285"/>
      <c r="I2" s="285"/>
      <c r="J2" s="285"/>
      <c r="K2" s="285"/>
      <c r="L2" s="285"/>
      <c r="M2" s="285"/>
      <c r="N2" s="285"/>
      <c r="O2" s="285"/>
      <c r="P2" s="285"/>
      <c r="Q2" s="285"/>
      <c r="R2" s="62"/>
      <c r="S2" s="62"/>
      <c r="T2" s="62"/>
      <c r="U2" s="62"/>
      <c r="V2" s="62"/>
    </row>
    <row r="3" spans="1:22" ht="18.649999999999999" customHeight="1" x14ac:dyDescent="0.45">
      <c r="A3" s="98"/>
      <c r="B3" s="285" t="s">
        <v>77</v>
      </c>
      <c r="C3" s="285"/>
      <c r="D3" s="285"/>
      <c r="E3" s="285"/>
      <c r="F3" s="285"/>
      <c r="G3" s="285"/>
      <c r="H3" s="285"/>
      <c r="I3" s="285"/>
      <c r="J3" s="285"/>
      <c r="K3" s="285"/>
      <c r="L3" s="285"/>
      <c r="M3" s="285"/>
      <c r="N3" s="285"/>
      <c r="O3" s="285"/>
      <c r="P3" s="285"/>
      <c r="Q3" s="285"/>
      <c r="R3" s="62"/>
      <c r="S3" s="62"/>
      <c r="T3" s="62"/>
      <c r="U3" s="62"/>
      <c r="V3" s="62"/>
    </row>
    <row r="4" spans="1:22" s="124" customFormat="1" ht="18.75" customHeight="1" x14ac:dyDescent="0.35">
      <c r="A4" s="63" t="s">
        <v>38</v>
      </c>
      <c r="B4" s="63"/>
      <c r="C4" s="63"/>
      <c r="D4" s="63"/>
      <c r="E4" s="63"/>
      <c r="F4" s="63"/>
      <c r="G4" s="63"/>
      <c r="H4" s="63"/>
      <c r="I4" s="63"/>
      <c r="J4" s="63"/>
      <c r="K4" s="63"/>
      <c r="L4" s="63"/>
      <c r="M4" s="63"/>
    </row>
    <row r="5" spans="1:22" s="125" customFormat="1" ht="18.75" customHeight="1" x14ac:dyDescent="0.35">
      <c r="B5" s="221" t="s">
        <v>94</v>
      </c>
      <c r="C5" s="77" t="s">
        <v>95</v>
      </c>
      <c r="D5" s="38" t="s">
        <v>86</v>
      </c>
      <c r="E5" s="38" t="s">
        <v>85</v>
      </c>
      <c r="F5" s="38" t="s">
        <v>83</v>
      </c>
      <c r="G5" s="221" t="s">
        <v>81</v>
      </c>
      <c r="H5" s="222" t="s">
        <v>80</v>
      </c>
      <c r="I5" s="223" t="s">
        <v>76</v>
      </c>
      <c r="J5" s="223" t="s">
        <v>64</v>
      </c>
      <c r="K5" s="38" t="s">
        <v>62</v>
      </c>
      <c r="L5" s="224" t="s">
        <v>54</v>
      </c>
      <c r="M5" s="225" t="s">
        <v>55</v>
      </c>
      <c r="N5" s="38" t="s">
        <v>56</v>
      </c>
      <c r="O5" s="38" t="s">
        <v>57</v>
      </c>
      <c r="P5" s="38" t="s">
        <v>58</v>
      </c>
      <c r="Q5" s="224" t="s">
        <v>51</v>
      </c>
      <c r="R5" s="225" t="s">
        <v>52</v>
      </c>
      <c r="S5" s="38" t="s">
        <v>47</v>
      </c>
      <c r="T5" s="38" t="s">
        <v>46</v>
      </c>
      <c r="U5" s="38" t="s">
        <v>2</v>
      </c>
      <c r="V5" s="39" t="s">
        <v>3</v>
      </c>
    </row>
    <row r="6" spans="1:22" s="125" customFormat="1" ht="18.75" customHeight="1" x14ac:dyDescent="0.35">
      <c r="B6" s="226"/>
      <c r="F6" s="51"/>
      <c r="G6" s="226"/>
      <c r="H6" s="142"/>
      <c r="J6" s="143"/>
      <c r="K6" s="51"/>
      <c r="L6" s="227"/>
      <c r="M6" s="228"/>
      <c r="N6" s="51"/>
      <c r="O6" s="51"/>
      <c r="P6" s="51"/>
      <c r="Q6" s="227"/>
      <c r="R6" s="228"/>
      <c r="S6" s="51"/>
      <c r="T6" s="51"/>
      <c r="U6" s="51"/>
      <c r="V6" s="45"/>
    </row>
    <row r="7" spans="1:22" s="125" customFormat="1" ht="16" customHeight="1" x14ac:dyDescent="0.35">
      <c r="A7" s="10" t="s">
        <v>17</v>
      </c>
      <c r="B7" s="226"/>
      <c r="C7" s="10"/>
      <c r="D7" s="10"/>
      <c r="E7" s="10"/>
      <c r="F7" s="51"/>
      <c r="G7" s="226"/>
      <c r="H7" s="110"/>
      <c r="I7" s="10"/>
      <c r="J7" s="143"/>
      <c r="K7" s="51"/>
      <c r="L7" s="227"/>
      <c r="M7" s="229"/>
      <c r="N7" s="230"/>
      <c r="O7" s="230"/>
      <c r="P7" s="51"/>
      <c r="Q7" s="227"/>
      <c r="R7" s="229"/>
      <c r="S7" s="230"/>
      <c r="T7" s="230"/>
      <c r="U7" s="51"/>
      <c r="V7" s="45"/>
    </row>
    <row r="8" spans="1:22" s="125" customFormat="1" ht="16" customHeight="1" x14ac:dyDescent="0.35">
      <c r="A8" s="10" t="s">
        <v>39</v>
      </c>
      <c r="B8" s="231">
        <v>145765</v>
      </c>
      <c r="C8" s="232">
        <v>19047</v>
      </c>
      <c r="D8" s="232">
        <v>52316</v>
      </c>
      <c r="E8" s="232">
        <v>40103</v>
      </c>
      <c r="F8" s="232">
        <v>34299</v>
      </c>
      <c r="G8" s="231">
        <v>205029</v>
      </c>
      <c r="H8" s="233">
        <v>32182</v>
      </c>
      <c r="I8" s="234">
        <v>52372</v>
      </c>
      <c r="J8" s="234">
        <v>73811</v>
      </c>
      <c r="K8" s="232">
        <v>46664</v>
      </c>
      <c r="L8" s="235">
        <v>152948</v>
      </c>
      <c r="M8" s="11">
        <v>22478</v>
      </c>
      <c r="N8" s="11">
        <v>46007</v>
      </c>
      <c r="O8" s="11">
        <v>48779</v>
      </c>
      <c r="P8" s="232">
        <v>35684</v>
      </c>
      <c r="Q8" s="235">
        <v>115124</v>
      </c>
      <c r="R8" s="232">
        <v>22620</v>
      </c>
      <c r="S8" s="11">
        <v>25252</v>
      </c>
      <c r="T8" s="11">
        <v>34041</v>
      </c>
      <c r="U8" s="11">
        <v>33211</v>
      </c>
      <c r="V8" s="114">
        <v>70234</v>
      </c>
    </row>
    <row r="9" spans="1:22" s="125" customFormat="1" ht="16" customHeight="1" x14ac:dyDescent="0.35">
      <c r="A9" s="12" t="s">
        <v>32</v>
      </c>
      <c r="B9" s="236">
        <v>5362</v>
      </c>
      <c r="C9" s="237">
        <v>1346</v>
      </c>
      <c r="D9" s="237">
        <v>1446</v>
      </c>
      <c r="E9" s="237">
        <v>1317</v>
      </c>
      <c r="F9" s="237">
        <v>1253</v>
      </c>
      <c r="G9" s="236">
        <v>4485</v>
      </c>
      <c r="H9" s="238">
        <v>1359</v>
      </c>
      <c r="I9" s="239">
        <v>1109</v>
      </c>
      <c r="J9" s="239">
        <v>1038</v>
      </c>
      <c r="K9" s="237">
        <v>979</v>
      </c>
      <c r="L9" s="240">
        <v>3858</v>
      </c>
      <c r="M9" s="241">
        <v>1037</v>
      </c>
      <c r="N9" s="241">
        <v>964</v>
      </c>
      <c r="O9" s="241">
        <v>947</v>
      </c>
      <c r="P9" s="237">
        <v>910</v>
      </c>
      <c r="Q9" s="240">
        <v>3428</v>
      </c>
      <c r="R9" s="237">
        <v>894</v>
      </c>
      <c r="S9" s="241">
        <v>779</v>
      </c>
      <c r="T9" s="241">
        <v>953</v>
      </c>
      <c r="U9" s="241">
        <v>802</v>
      </c>
      <c r="V9" s="242">
        <v>3175</v>
      </c>
    </row>
    <row r="10" spans="1:22" s="125" customFormat="1" ht="16" customHeight="1" x14ac:dyDescent="0.35">
      <c r="A10" s="12" t="s">
        <v>82</v>
      </c>
      <c r="B10" s="236">
        <v>7485</v>
      </c>
      <c r="C10" s="237">
        <v>1841</v>
      </c>
      <c r="D10" s="237">
        <v>1873</v>
      </c>
      <c r="E10" s="237">
        <v>1884</v>
      </c>
      <c r="F10" s="237">
        <v>1887</v>
      </c>
      <c r="G10" s="236">
        <v>6455</v>
      </c>
      <c r="H10" s="238">
        <v>1864</v>
      </c>
      <c r="I10" s="239">
        <v>1873</v>
      </c>
      <c r="J10" s="239">
        <v>1415</v>
      </c>
      <c r="K10" s="237">
        <v>1303</v>
      </c>
      <c r="L10" s="240">
        <v>3929</v>
      </c>
      <c r="M10" s="241">
        <v>1283</v>
      </c>
      <c r="N10" s="241">
        <v>1113</v>
      </c>
      <c r="O10" s="241">
        <v>766</v>
      </c>
      <c r="P10" s="237">
        <v>767</v>
      </c>
      <c r="Q10" s="240">
        <v>3108</v>
      </c>
      <c r="R10" s="237">
        <v>767</v>
      </c>
      <c r="S10" s="241">
        <v>767</v>
      </c>
      <c r="T10" s="241">
        <v>783</v>
      </c>
      <c r="U10" s="241">
        <v>791</v>
      </c>
      <c r="V10" s="242">
        <v>4014</v>
      </c>
    </row>
    <row r="11" spans="1:22" s="125" customFormat="1" ht="16" customHeight="1" x14ac:dyDescent="0.35">
      <c r="A11" s="12" t="s">
        <v>33</v>
      </c>
      <c r="B11" s="244">
        <v>0</v>
      </c>
      <c r="C11" s="243">
        <v>0</v>
      </c>
      <c r="D11" s="243">
        <v>0</v>
      </c>
      <c r="E11" s="243">
        <v>0</v>
      </c>
      <c r="F11" s="243">
        <v>0</v>
      </c>
      <c r="G11" s="236">
        <v>861</v>
      </c>
      <c r="H11" s="238">
        <v>0</v>
      </c>
      <c r="I11" s="239">
        <v>861</v>
      </c>
      <c r="J11" s="239">
        <v>0</v>
      </c>
      <c r="K11" s="243">
        <v>0</v>
      </c>
      <c r="L11" s="244">
        <v>0</v>
      </c>
      <c r="M11" s="212">
        <v>0</v>
      </c>
      <c r="N11" s="212">
        <v>0</v>
      </c>
      <c r="O11" s="212">
        <v>0</v>
      </c>
      <c r="P11" s="243">
        <v>0</v>
      </c>
      <c r="Q11" s="244">
        <v>0</v>
      </c>
      <c r="R11" s="243">
        <v>0</v>
      </c>
      <c r="S11" s="212">
        <v>0</v>
      </c>
      <c r="T11" s="212">
        <v>0</v>
      </c>
      <c r="U11" s="212">
        <v>0</v>
      </c>
      <c r="V11" s="242">
        <v>5440</v>
      </c>
    </row>
    <row r="12" spans="1:22" s="125" customFormat="1" ht="16" customHeight="1" x14ac:dyDescent="0.35">
      <c r="A12" s="12" t="s">
        <v>34</v>
      </c>
      <c r="B12" s="280">
        <v>-3130</v>
      </c>
      <c r="C12" s="243">
        <v>0</v>
      </c>
      <c r="D12" s="243">
        <v>0</v>
      </c>
      <c r="E12" s="237">
        <v>-3130</v>
      </c>
      <c r="F12" s="243">
        <v>0</v>
      </c>
      <c r="G12" s="245">
        <v>0</v>
      </c>
      <c r="H12" s="239">
        <v>0</v>
      </c>
      <c r="I12" s="239">
        <v>0</v>
      </c>
      <c r="J12" s="239">
        <v>0</v>
      </c>
      <c r="K12" s="243">
        <v>0</v>
      </c>
      <c r="L12" s="244">
        <v>0</v>
      </c>
      <c r="M12" s="212">
        <v>0</v>
      </c>
      <c r="N12" s="212">
        <v>0</v>
      </c>
      <c r="O12" s="212">
        <v>0</v>
      </c>
      <c r="P12" s="243">
        <v>0</v>
      </c>
      <c r="Q12" s="244">
        <v>0</v>
      </c>
      <c r="R12" s="243">
        <v>0</v>
      </c>
      <c r="S12" s="212">
        <v>0</v>
      </c>
      <c r="T12" s="212">
        <v>0</v>
      </c>
      <c r="U12" s="212">
        <v>0</v>
      </c>
      <c r="V12" s="246">
        <v>0</v>
      </c>
    </row>
    <row r="13" spans="1:22" s="125" customFormat="1" ht="16" customHeight="1" x14ac:dyDescent="0.35">
      <c r="A13" s="10" t="s">
        <v>20</v>
      </c>
      <c r="B13" s="247">
        <v>155482</v>
      </c>
      <c r="C13" s="248">
        <v>22234</v>
      </c>
      <c r="D13" s="248">
        <v>55635</v>
      </c>
      <c r="E13" s="248">
        <v>40174</v>
      </c>
      <c r="F13" s="249">
        <v>37439</v>
      </c>
      <c r="G13" s="247">
        <v>216830</v>
      </c>
      <c r="H13" s="250">
        <v>35405</v>
      </c>
      <c r="I13" s="249">
        <v>56215</v>
      </c>
      <c r="J13" s="249">
        <v>76264</v>
      </c>
      <c r="K13" s="249">
        <v>48946</v>
      </c>
      <c r="L13" s="251">
        <v>160735</v>
      </c>
      <c r="M13" s="252">
        <v>24798</v>
      </c>
      <c r="N13" s="252">
        <v>48084</v>
      </c>
      <c r="O13" s="252">
        <v>50492</v>
      </c>
      <c r="P13" s="249">
        <v>37361</v>
      </c>
      <c r="Q13" s="251">
        <v>121660</v>
      </c>
      <c r="R13" s="249">
        <v>24281</v>
      </c>
      <c r="S13" s="252">
        <v>26798</v>
      </c>
      <c r="T13" s="252">
        <v>35777</v>
      </c>
      <c r="U13" s="252">
        <v>34804</v>
      </c>
      <c r="V13" s="253">
        <v>82863</v>
      </c>
    </row>
    <row r="14" spans="1:22" s="125" customFormat="1" ht="16" customHeight="1" x14ac:dyDescent="0.35">
      <c r="B14" s="226"/>
      <c r="C14" s="228"/>
      <c r="D14" s="228"/>
      <c r="E14" s="228"/>
      <c r="F14" s="228"/>
      <c r="G14" s="226"/>
      <c r="H14" s="142"/>
      <c r="J14" s="143"/>
      <c r="K14" s="228"/>
      <c r="L14" s="227"/>
      <c r="M14" s="51"/>
      <c r="N14" s="51"/>
      <c r="O14" s="51"/>
      <c r="P14" s="228"/>
      <c r="Q14" s="227"/>
      <c r="R14" s="228"/>
      <c r="S14" s="51"/>
      <c r="T14" s="51"/>
      <c r="U14" s="51"/>
      <c r="V14" s="45"/>
    </row>
    <row r="15" spans="1:22" s="125" customFormat="1" ht="16" customHeight="1" x14ac:dyDescent="0.35">
      <c r="A15" s="10" t="s">
        <v>22</v>
      </c>
      <c r="B15" s="226"/>
      <c r="C15" s="229"/>
      <c r="D15" s="229"/>
      <c r="E15" s="229"/>
      <c r="F15" s="229"/>
      <c r="G15" s="226"/>
      <c r="H15" s="110"/>
      <c r="I15" s="10"/>
      <c r="J15" s="143"/>
      <c r="K15" s="229"/>
      <c r="L15" s="227"/>
      <c r="M15" s="230"/>
      <c r="N15" s="230"/>
      <c r="O15" s="230"/>
      <c r="P15" s="229"/>
      <c r="Q15" s="227"/>
      <c r="R15" s="229"/>
      <c r="S15" s="230"/>
      <c r="T15" s="230"/>
      <c r="U15" s="51"/>
      <c r="V15" s="45"/>
    </row>
    <row r="16" spans="1:22" s="125" customFormat="1" ht="16" customHeight="1" x14ac:dyDescent="0.35">
      <c r="A16" s="10" t="s">
        <v>74</v>
      </c>
      <c r="B16" s="231">
        <v>66643</v>
      </c>
      <c r="C16" s="232">
        <v>7044</v>
      </c>
      <c r="D16" s="232">
        <v>15101</v>
      </c>
      <c r="E16" s="232">
        <v>16492</v>
      </c>
      <c r="F16" s="232">
        <v>28006</v>
      </c>
      <c r="G16" s="231">
        <v>23899</v>
      </c>
      <c r="H16" s="233">
        <v>6046</v>
      </c>
      <c r="I16" s="234">
        <v>8729</v>
      </c>
      <c r="J16" s="234">
        <v>-10382</v>
      </c>
      <c r="K16" s="232">
        <v>19506</v>
      </c>
      <c r="L16" s="235">
        <v>98648</v>
      </c>
      <c r="M16" s="11">
        <v>15895</v>
      </c>
      <c r="N16" s="11">
        <v>25534</v>
      </c>
      <c r="O16" s="11">
        <v>26779</v>
      </c>
      <c r="P16" s="232">
        <v>30440</v>
      </c>
      <c r="Q16" s="235">
        <v>91262</v>
      </c>
      <c r="R16" s="232">
        <v>20134</v>
      </c>
      <c r="S16" s="11">
        <v>20625</v>
      </c>
      <c r="T16" s="11">
        <v>26173</v>
      </c>
      <c r="U16" s="11">
        <v>24330</v>
      </c>
      <c r="V16" s="114">
        <v>54520</v>
      </c>
    </row>
    <row r="17" spans="1:22" s="125" customFormat="1" ht="16" customHeight="1" x14ac:dyDescent="0.35">
      <c r="A17" s="12" t="s">
        <v>32</v>
      </c>
      <c r="B17" s="236">
        <v>5008</v>
      </c>
      <c r="C17" s="237">
        <v>1200</v>
      </c>
      <c r="D17" s="237">
        <v>1270</v>
      </c>
      <c r="E17" s="237">
        <v>1286</v>
      </c>
      <c r="F17" s="237">
        <v>1252</v>
      </c>
      <c r="G17" s="236">
        <v>5191</v>
      </c>
      <c r="H17" s="238">
        <v>1403</v>
      </c>
      <c r="I17" s="239">
        <v>1207</v>
      </c>
      <c r="J17" s="239">
        <v>1165</v>
      </c>
      <c r="K17" s="237">
        <v>1416</v>
      </c>
      <c r="L17" s="240">
        <v>4635</v>
      </c>
      <c r="M17" s="241">
        <v>1187</v>
      </c>
      <c r="N17" s="241">
        <v>1188</v>
      </c>
      <c r="O17" s="241">
        <v>1174</v>
      </c>
      <c r="P17" s="237">
        <v>1086</v>
      </c>
      <c r="Q17" s="240">
        <v>4237</v>
      </c>
      <c r="R17" s="237">
        <v>1042</v>
      </c>
      <c r="S17" s="241">
        <v>1036</v>
      </c>
      <c r="T17" s="241">
        <v>1131</v>
      </c>
      <c r="U17" s="241">
        <v>1028</v>
      </c>
      <c r="V17" s="242">
        <v>4259</v>
      </c>
    </row>
    <row r="18" spans="1:22" s="125" customFormat="1" ht="16" customHeight="1" x14ac:dyDescent="0.35">
      <c r="A18" s="12" t="s">
        <v>82</v>
      </c>
      <c r="B18" s="236">
        <v>894</v>
      </c>
      <c r="C18" s="237">
        <v>247</v>
      </c>
      <c r="D18" s="237">
        <v>249</v>
      </c>
      <c r="E18" s="237">
        <v>224</v>
      </c>
      <c r="F18" s="237">
        <v>174</v>
      </c>
      <c r="G18" s="236">
        <v>800</v>
      </c>
      <c r="H18" s="238">
        <v>173</v>
      </c>
      <c r="I18" s="239">
        <v>171</v>
      </c>
      <c r="J18" s="239">
        <v>170</v>
      </c>
      <c r="K18" s="237">
        <v>286</v>
      </c>
      <c r="L18" s="240">
        <v>1152</v>
      </c>
      <c r="M18" s="241">
        <v>287</v>
      </c>
      <c r="N18" s="241">
        <v>286</v>
      </c>
      <c r="O18" s="241">
        <v>288</v>
      </c>
      <c r="P18" s="237">
        <v>291</v>
      </c>
      <c r="Q18" s="240">
        <v>1322</v>
      </c>
      <c r="R18" s="237">
        <v>303</v>
      </c>
      <c r="S18" s="241">
        <v>309</v>
      </c>
      <c r="T18" s="241">
        <v>311</v>
      </c>
      <c r="U18" s="241">
        <v>399</v>
      </c>
      <c r="V18" s="242">
        <v>1592</v>
      </c>
    </row>
    <row r="19" spans="1:22" s="125" customFormat="1" ht="16" customHeight="1" x14ac:dyDescent="0.35">
      <c r="A19" s="12" t="s">
        <v>33</v>
      </c>
      <c r="B19" s="245">
        <v>0</v>
      </c>
      <c r="C19" s="243">
        <v>0</v>
      </c>
      <c r="D19" s="243">
        <v>0</v>
      </c>
      <c r="E19" s="243">
        <v>0</v>
      </c>
      <c r="F19" s="243">
        <v>0</v>
      </c>
      <c r="G19" s="236">
        <v>3484</v>
      </c>
      <c r="H19" s="238">
        <v>0</v>
      </c>
      <c r="I19" s="239">
        <v>3484</v>
      </c>
      <c r="J19" s="239">
        <v>0</v>
      </c>
      <c r="K19" s="243">
        <v>0</v>
      </c>
      <c r="L19" s="244">
        <v>0</v>
      </c>
      <c r="M19" s="212">
        <v>0</v>
      </c>
      <c r="N19" s="212">
        <v>0</v>
      </c>
      <c r="O19" s="212">
        <v>0</v>
      </c>
      <c r="P19" s="243">
        <v>0</v>
      </c>
      <c r="Q19" s="244">
        <v>0</v>
      </c>
      <c r="R19" s="243">
        <v>0</v>
      </c>
      <c r="S19" s="212">
        <v>0</v>
      </c>
      <c r="T19" s="212">
        <v>0</v>
      </c>
      <c r="U19" s="212">
        <v>0</v>
      </c>
      <c r="V19" s="242">
        <v>12334</v>
      </c>
    </row>
    <row r="20" spans="1:22" s="125" customFormat="1" ht="16" customHeight="1" x14ac:dyDescent="0.35">
      <c r="A20" s="10" t="s">
        <v>20</v>
      </c>
      <c r="B20" s="247">
        <v>72545</v>
      </c>
      <c r="C20" s="249">
        <v>8491</v>
      </c>
      <c r="D20" s="249">
        <v>16620</v>
      </c>
      <c r="E20" s="249">
        <v>18002</v>
      </c>
      <c r="F20" s="249">
        <v>29432</v>
      </c>
      <c r="G20" s="247">
        <v>33374</v>
      </c>
      <c r="H20" s="250">
        <v>7622</v>
      </c>
      <c r="I20" s="249">
        <v>13591</v>
      </c>
      <c r="J20" s="249">
        <v>-9047</v>
      </c>
      <c r="K20" s="249">
        <v>21208</v>
      </c>
      <c r="L20" s="251">
        <v>104435</v>
      </c>
      <c r="M20" s="252">
        <v>17369</v>
      </c>
      <c r="N20" s="252">
        <v>27008</v>
      </c>
      <c r="O20" s="252">
        <v>28241</v>
      </c>
      <c r="P20" s="249">
        <v>31817</v>
      </c>
      <c r="Q20" s="251">
        <v>96821</v>
      </c>
      <c r="R20" s="249">
        <v>21479</v>
      </c>
      <c r="S20" s="252">
        <v>21970</v>
      </c>
      <c r="T20" s="252">
        <v>27615</v>
      </c>
      <c r="U20" s="252">
        <v>25757</v>
      </c>
      <c r="V20" s="253">
        <v>72705</v>
      </c>
    </row>
    <row r="21" spans="1:22" s="125" customFormat="1" ht="16" customHeight="1" x14ac:dyDescent="0.35">
      <c r="B21" s="226"/>
      <c r="C21" s="254"/>
      <c r="D21" s="254"/>
      <c r="E21" s="254"/>
      <c r="F21" s="254"/>
      <c r="G21" s="226"/>
      <c r="H21" s="142"/>
      <c r="J21" s="255"/>
      <c r="K21" s="254"/>
      <c r="L21" s="227"/>
      <c r="M21" s="256"/>
      <c r="N21" s="256"/>
      <c r="O21" s="256"/>
      <c r="P21" s="254"/>
      <c r="Q21" s="227"/>
      <c r="R21" s="254"/>
      <c r="S21" s="256"/>
      <c r="T21" s="51"/>
      <c r="U21" s="51"/>
      <c r="V21" s="45"/>
    </row>
    <row r="22" spans="1:22" s="125" customFormat="1" ht="16" customHeight="1" x14ac:dyDescent="0.35">
      <c r="A22" s="10" t="s">
        <v>23</v>
      </c>
      <c r="B22" s="226"/>
      <c r="C22" s="229"/>
      <c r="D22" s="229"/>
      <c r="E22" s="229"/>
      <c r="F22" s="229"/>
      <c r="G22" s="226"/>
      <c r="H22" s="110"/>
      <c r="I22" s="10"/>
      <c r="J22" s="143"/>
      <c r="K22" s="229"/>
      <c r="L22" s="227"/>
      <c r="M22" s="230"/>
      <c r="N22" s="230"/>
      <c r="O22" s="230"/>
      <c r="P22" s="229"/>
      <c r="Q22" s="227"/>
      <c r="R22" s="229"/>
      <c r="S22" s="230"/>
      <c r="T22" s="230"/>
      <c r="U22" s="51"/>
      <c r="V22" s="45"/>
    </row>
    <row r="23" spans="1:22" s="125" customFormat="1" ht="16" customHeight="1" x14ac:dyDescent="0.35">
      <c r="A23" s="10" t="s">
        <v>39</v>
      </c>
      <c r="B23" s="231">
        <v>111462</v>
      </c>
      <c r="C23" s="232">
        <v>28571</v>
      </c>
      <c r="D23" s="232">
        <v>28455</v>
      </c>
      <c r="E23" s="232">
        <v>29204</v>
      </c>
      <c r="F23" s="232">
        <v>25232</v>
      </c>
      <c r="G23" s="231">
        <v>85690</v>
      </c>
      <c r="H23" s="233">
        <v>29774</v>
      </c>
      <c r="I23" s="234">
        <v>24304</v>
      </c>
      <c r="J23" s="234">
        <v>20216</v>
      </c>
      <c r="K23" s="232">
        <v>11396</v>
      </c>
      <c r="L23" s="235">
        <v>78201</v>
      </c>
      <c r="M23" s="11">
        <v>16022</v>
      </c>
      <c r="N23" s="11">
        <v>17943</v>
      </c>
      <c r="O23" s="11">
        <v>21747</v>
      </c>
      <c r="P23" s="232">
        <v>22489</v>
      </c>
      <c r="Q23" s="235">
        <v>64052</v>
      </c>
      <c r="R23" s="232">
        <v>10667</v>
      </c>
      <c r="S23" s="11">
        <v>21713</v>
      </c>
      <c r="T23" s="11">
        <v>14024</v>
      </c>
      <c r="U23" s="11">
        <v>17648</v>
      </c>
      <c r="V23" s="114">
        <v>49154</v>
      </c>
    </row>
    <row r="24" spans="1:22" s="125" customFormat="1" ht="16" customHeight="1" x14ac:dyDescent="0.35">
      <c r="A24" s="12" t="s">
        <v>32</v>
      </c>
      <c r="B24" s="236">
        <v>5724</v>
      </c>
      <c r="C24" s="237">
        <v>1420</v>
      </c>
      <c r="D24" s="237">
        <v>1462</v>
      </c>
      <c r="E24" s="237">
        <v>1495</v>
      </c>
      <c r="F24" s="237">
        <v>1347</v>
      </c>
      <c r="G24" s="236">
        <v>5382</v>
      </c>
      <c r="H24" s="238">
        <v>1342</v>
      </c>
      <c r="I24" s="239">
        <v>1337</v>
      </c>
      <c r="J24" s="239">
        <v>1433</v>
      </c>
      <c r="K24" s="237">
        <v>1270</v>
      </c>
      <c r="L24" s="240">
        <v>5734</v>
      </c>
      <c r="M24" s="241">
        <v>1280</v>
      </c>
      <c r="N24" s="241">
        <v>1426</v>
      </c>
      <c r="O24" s="241">
        <v>1521</v>
      </c>
      <c r="P24" s="237">
        <v>1507</v>
      </c>
      <c r="Q24" s="240">
        <v>5607</v>
      </c>
      <c r="R24" s="237">
        <v>1398</v>
      </c>
      <c r="S24" s="241">
        <v>1468</v>
      </c>
      <c r="T24" s="241">
        <v>1377</v>
      </c>
      <c r="U24" s="241">
        <v>1364</v>
      </c>
      <c r="V24" s="242">
        <v>5589</v>
      </c>
    </row>
    <row r="25" spans="1:22" s="125" customFormat="1" ht="16" customHeight="1" x14ac:dyDescent="0.35">
      <c r="A25" s="12" t="s">
        <v>82</v>
      </c>
      <c r="B25" s="244">
        <v>0</v>
      </c>
      <c r="C25" s="243">
        <v>0</v>
      </c>
      <c r="D25" s="243">
        <v>0</v>
      </c>
      <c r="E25" s="243">
        <v>0</v>
      </c>
      <c r="F25" s="243">
        <v>0</v>
      </c>
      <c r="G25" s="236">
        <v>325</v>
      </c>
      <c r="H25" s="238">
        <v>192</v>
      </c>
      <c r="I25" s="239">
        <v>44</v>
      </c>
      <c r="J25" s="239">
        <v>45</v>
      </c>
      <c r="K25" s="237">
        <v>44</v>
      </c>
      <c r="L25" s="240">
        <v>177</v>
      </c>
      <c r="M25" s="241">
        <v>44</v>
      </c>
      <c r="N25" s="241">
        <v>44</v>
      </c>
      <c r="O25" s="241">
        <v>45</v>
      </c>
      <c r="P25" s="237">
        <v>44</v>
      </c>
      <c r="Q25" s="240">
        <v>296</v>
      </c>
      <c r="R25" s="237">
        <v>44</v>
      </c>
      <c r="S25" s="241">
        <v>57</v>
      </c>
      <c r="T25" s="241">
        <v>71</v>
      </c>
      <c r="U25" s="241">
        <v>124</v>
      </c>
      <c r="V25" s="242">
        <v>597</v>
      </c>
    </row>
    <row r="26" spans="1:22" s="125" customFormat="1" ht="16" customHeight="1" x14ac:dyDescent="0.35">
      <c r="A26" s="12" t="s">
        <v>33</v>
      </c>
      <c r="B26" s="245">
        <v>0</v>
      </c>
      <c r="C26" s="243">
        <v>0</v>
      </c>
      <c r="D26" s="243">
        <v>0</v>
      </c>
      <c r="E26" s="243">
        <v>0</v>
      </c>
      <c r="F26" s="243">
        <v>0</v>
      </c>
      <c r="G26" s="236">
        <v>35</v>
      </c>
      <c r="H26" s="238">
        <v>0</v>
      </c>
      <c r="I26" s="239">
        <v>35</v>
      </c>
      <c r="J26" s="239">
        <v>0</v>
      </c>
      <c r="K26" s="243">
        <v>0</v>
      </c>
      <c r="L26" s="244">
        <v>0</v>
      </c>
      <c r="M26" s="212">
        <v>0</v>
      </c>
      <c r="N26" s="212">
        <v>0</v>
      </c>
      <c r="O26" s="212">
        <v>0</v>
      </c>
      <c r="P26" s="243">
        <v>0</v>
      </c>
      <c r="Q26" s="244">
        <v>0</v>
      </c>
      <c r="R26" s="243">
        <v>0</v>
      </c>
      <c r="S26" s="212">
        <v>0</v>
      </c>
      <c r="T26" s="212">
        <v>0</v>
      </c>
      <c r="U26" s="212">
        <v>0</v>
      </c>
      <c r="V26" s="242">
        <v>6624</v>
      </c>
    </row>
    <row r="27" spans="1:22" s="125" customFormat="1" ht="16" hidden="1" customHeight="1" x14ac:dyDescent="0.35">
      <c r="A27" s="12" t="s">
        <v>34</v>
      </c>
      <c r="B27" s="245"/>
      <c r="C27" s="248"/>
      <c r="D27" s="248"/>
      <c r="E27" s="248"/>
      <c r="F27" s="243"/>
      <c r="G27" s="245"/>
      <c r="H27" s="142"/>
      <c r="I27" s="12"/>
      <c r="J27" s="239">
        <v>0</v>
      </c>
      <c r="K27" s="243">
        <v>0</v>
      </c>
      <c r="L27" s="244"/>
      <c r="M27" s="212" t="s">
        <v>61</v>
      </c>
      <c r="N27" s="212">
        <v>0</v>
      </c>
      <c r="O27" s="212">
        <v>0</v>
      </c>
      <c r="P27" s="243">
        <v>0</v>
      </c>
      <c r="Q27" s="244">
        <v>0</v>
      </c>
      <c r="R27" s="243">
        <v>0</v>
      </c>
      <c r="S27" s="212">
        <v>0</v>
      </c>
      <c r="T27" s="212">
        <v>0</v>
      </c>
      <c r="U27" s="212">
        <v>0</v>
      </c>
      <c r="V27" s="246">
        <v>0</v>
      </c>
    </row>
    <row r="28" spans="1:22" s="125" customFormat="1" ht="16" customHeight="1" x14ac:dyDescent="0.35">
      <c r="A28" s="10" t="s">
        <v>20</v>
      </c>
      <c r="B28" s="247">
        <v>117186</v>
      </c>
      <c r="C28" s="248">
        <v>29991</v>
      </c>
      <c r="D28" s="248">
        <v>29917</v>
      </c>
      <c r="E28" s="248">
        <v>30699</v>
      </c>
      <c r="F28" s="249">
        <v>26579</v>
      </c>
      <c r="G28" s="247">
        <v>91432</v>
      </c>
      <c r="H28" s="250">
        <v>31308</v>
      </c>
      <c r="I28" s="249">
        <v>25720</v>
      </c>
      <c r="J28" s="249">
        <v>21694</v>
      </c>
      <c r="K28" s="249">
        <v>12710</v>
      </c>
      <c r="L28" s="251">
        <v>84112</v>
      </c>
      <c r="M28" s="252">
        <v>17346</v>
      </c>
      <c r="N28" s="252">
        <v>19413</v>
      </c>
      <c r="O28" s="252">
        <v>23313</v>
      </c>
      <c r="P28" s="249">
        <v>24040</v>
      </c>
      <c r="Q28" s="251">
        <v>69955</v>
      </c>
      <c r="R28" s="249">
        <v>12109</v>
      </c>
      <c r="S28" s="252">
        <v>23238</v>
      </c>
      <c r="T28" s="252">
        <v>15472</v>
      </c>
      <c r="U28" s="252">
        <v>19136</v>
      </c>
      <c r="V28" s="253">
        <v>61964</v>
      </c>
    </row>
    <row r="29" spans="1:22" s="125" customFormat="1" ht="16" customHeight="1" x14ac:dyDescent="0.35">
      <c r="B29" s="226"/>
      <c r="C29" s="254"/>
      <c r="D29" s="254"/>
      <c r="E29" s="254"/>
      <c r="F29" s="254"/>
      <c r="G29" s="226"/>
      <c r="H29" s="142"/>
      <c r="J29" s="143"/>
      <c r="K29" s="254"/>
      <c r="L29" s="227"/>
      <c r="M29" s="256"/>
      <c r="N29" s="256"/>
      <c r="O29" s="256"/>
      <c r="P29" s="254"/>
      <c r="Q29" s="227"/>
      <c r="R29" s="254"/>
      <c r="S29" s="256"/>
      <c r="T29" s="51"/>
      <c r="U29" s="51"/>
      <c r="V29" s="45"/>
    </row>
    <row r="30" spans="1:22" s="125" customFormat="1" ht="16" customHeight="1" x14ac:dyDescent="0.35">
      <c r="A30" s="10" t="s">
        <v>24</v>
      </c>
      <c r="B30" s="226"/>
      <c r="C30" s="229"/>
      <c r="D30" s="229"/>
      <c r="E30" s="229"/>
      <c r="F30" s="229"/>
      <c r="G30" s="226"/>
      <c r="H30" s="110"/>
      <c r="I30" s="10"/>
      <c r="J30" s="143"/>
      <c r="K30" s="229"/>
      <c r="L30" s="227"/>
      <c r="M30" s="230"/>
      <c r="N30" s="230"/>
      <c r="O30" s="230"/>
      <c r="P30" s="229"/>
      <c r="Q30" s="227"/>
      <c r="R30" s="229"/>
      <c r="S30" s="230"/>
      <c r="T30" s="230"/>
      <c r="U30" s="51"/>
      <c r="V30" s="45"/>
    </row>
    <row r="31" spans="1:22" s="125" customFormat="1" ht="16" customHeight="1" x14ac:dyDescent="0.35">
      <c r="A31" s="10" t="s">
        <v>63</v>
      </c>
      <c r="B31" s="231">
        <v>42927</v>
      </c>
      <c r="C31" s="232">
        <v>4612</v>
      </c>
      <c r="D31" s="232">
        <v>4416</v>
      </c>
      <c r="E31" s="232">
        <v>15340</v>
      </c>
      <c r="F31" s="232">
        <v>18559</v>
      </c>
      <c r="G31" s="231">
        <v>30869</v>
      </c>
      <c r="H31" s="233">
        <v>7227</v>
      </c>
      <c r="I31" s="234">
        <v>8621</v>
      </c>
      <c r="J31" s="234">
        <v>3432</v>
      </c>
      <c r="K31" s="232">
        <v>11589</v>
      </c>
      <c r="L31" s="235">
        <v>35022</v>
      </c>
      <c r="M31" s="11">
        <v>4942</v>
      </c>
      <c r="N31" s="11">
        <v>9094</v>
      </c>
      <c r="O31" s="11">
        <v>10550</v>
      </c>
      <c r="P31" s="232">
        <v>10436</v>
      </c>
      <c r="Q31" s="235">
        <v>14912</v>
      </c>
      <c r="R31" s="232">
        <v>426</v>
      </c>
      <c r="S31" s="11">
        <v>7926</v>
      </c>
      <c r="T31" s="11">
        <v>3967</v>
      </c>
      <c r="U31" s="11">
        <v>2593</v>
      </c>
      <c r="V31" s="114">
        <v>4795</v>
      </c>
    </row>
    <row r="32" spans="1:22" s="125" customFormat="1" ht="16" customHeight="1" x14ac:dyDescent="0.35">
      <c r="A32" s="12" t="s">
        <v>32</v>
      </c>
      <c r="B32" s="236">
        <v>12812</v>
      </c>
      <c r="C32" s="237">
        <v>3176</v>
      </c>
      <c r="D32" s="237">
        <v>3419</v>
      </c>
      <c r="E32" s="237">
        <v>3178</v>
      </c>
      <c r="F32" s="237">
        <v>3039</v>
      </c>
      <c r="G32" s="236">
        <v>11867</v>
      </c>
      <c r="H32" s="238">
        <v>2928</v>
      </c>
      <c r="I32" s="239">
        <v>3041</v>
      </c>
      <c r="J32" s="239">
        <v>3003</v>
      </c>
      <c r="K32" s="237">
        <v>2895</v>
      </c>
      <c r="L32" s="240">
        <v>10666</v>
      </c>
      <c r="M32" s="241">
        <v>2862</v>
      </c>
      <c r="N32" s="241">
        <v>3192</v>
      </c>
      <c r="O32" s="241">
        <v>2325</v>
      </c>
      <c r="P32" s="237">
        <v>2287</v>
      </c>
      <c r="Q32" s="240">
        <v>12405</v>
      </c>
      <c r="R32" s="237">
        <v>2248</v>
      </c>
      <c r="S32" s="241">
        <v>3537</v>
      </c>
      <c r="T32" s="241">
        <v>3527</v>
      </c>
      <c r="U32" s="241">
        <v>3077</v>
      </c>
      <c r="V32" s="242">
        <v>11684</v>
      </c>
    </row>
    <row r="33" spans="1:22" s="125" customFormat="1" ht="16" customHeight="1" x14ac:dyDescent="0.35">
      <c r="A33" s="12" t="s">
        <v>82</v>
      </c>
      <c r="B33" s="244">
        <v>0</v>
      </c>
      <c r="C33" s="243">
        <v>0</v>
      </c>
      <c r="D33" s="243">
        <v>0</v>
      </c>
      <c r="E33" s="243">
        <v>0</v>
      </c>
      <c r="F33" s="243">
        <v>0</v>
      </c>
      <c r="G33" s="236">
        <v>1</v>
      </c>
      <c r="H33" s="238">
        <v>0</v>
      </c>
      <c r="I33" s="239">
        <v>1</v>
      </c>
      <c r="J33" s="239">
        <v>0</v>
      </c>
      <c r="K33" s="243">
        <v>0</v>
      </c>
      <c r="L33" s="244">
        <v>0</v>
      </c>
      <c r="M33" s="212">
        <v>0</v>
      </c>
      <c r="N33" s="212">
        <v>0</v>
      </c>
      <c r="O33" s="212">
        <v>0</v>
      </c>
      <c r="P33" s="243">
        <v>0</v>
      </c>
      <c r="Q33" s="240">
        <v>70</v>
      </c>
      <c r="R33" s="243">
        <v>0</v>
      </c>
      <c r="S33" s="241">
        <v>10</v>
      </c>
      <c r="T33" s="241">
        <v>14</v>
      </c>
      <c r="U33" s="241">
        <v>62</v>
      </c>
      <c r="V33" s="242">
        <v>635</v>
      </c>
    </row>
    <row r="34" spans="1:22" s="125" customFormat="1" ht="16" customHeight="1" x14ac:dyDescent="0.35">
      <c r="A34" s="12" t="s">
        <v>33</v>
      </c>
      <c r="B34" s="245">
        <v>0</v>
      </c>
      <c r="C34" s="243">
        <v>0</v>
      </c>
      <c r="D34" s="243">
        <v>0</v>
      </c>
      <c r="E34" s="243">
        <v>0</v>
      </c>
      <c r="F34" s="243">
        <v>0</v>
      </c>
      <c r="G34" s="236">
        <v>276</v>
      </c>
      <c r="H34" s="238">
        <v>0</v>
      </c>
      <c r="I34" s="239">
        <v>276</v>
      </c>
      <c r="J34" s="239">
        <v>0</v>
      </c>
      <c r="K34" s="243">
        <v>0</v>
      </c>
      <c r="L34" s="244">
        <v>0</v>
      </c>
      <c r="M34" s="212">
        <v>0</v>
      </c>
      <c r="N34" s="212">
        <v>0</v>
      </c>
      <c r="O34" s="212">
        <v>0</v>
      </c>
      <c r="P34" s="243">
        <v>0</v>
      </c>
      <c r="Q34" s="244">
        <v>0</v>
      </c>
      <c r="R34" s="243">
        <v>0</v>
      </c>
      <c r="S34" s="212">
        <v>0</v>
      </c>
      <c r="T34" s="212">
        <v>0</v>
      </c>
      <c r="U34" s="212">
        <v>0</v>
      </c>
      <c r="V34" s="133">
        <v>5057</v>
      </c>
    </row>
    <row r="35" spans="1:22" s="125" customFormat="1" ht="16" customHeight="1" x14ac:dyDescent="0.35">
      <c r="A35" s="10" t="s">
        <v>20</v>
      </c>
      <c r="B35" s="247">
        <v>55739</v>
      </c>
      <c r="C35" s="248">
        <v>7788</v>
      </c>
      <c r="D35" s="248">
        <v>7835</v>
      </c>
      <c r="E35" s="248">
        <v>18518</v>
      </c>
      <c r="F35" s="249">
        <v>21598</v>
      </c>
      <c r="G35" s="247">
        <v>43013</v>
      </c>
      <c r="H35" s="250">
        <v>10155</v>
      </c>
      <c r="I35" s="249">
        <v>11939</v>
      </c>
      <c r="J35" s="249">
        <v>6435</v>
      </c>
      <c r="K35" s="249">
        <v>14484</v>
      </c>
      <c r="L35" s="251">
        <v>45688</v>
      </c>
      <c r="M35" s="252">
        <v>7804</v>
      </c>
      <c r="N35" s="252">
        <v>12286</v>
      </c>
      <c r="O35" s="252">
        <v>12875</v>
      </c>
      <c r="P35" s="249">
        <v>12723</v>
      </c>
      <c r="Q35" s="251">
        <v>27387</v>
      </c>
      <c r="R35" s="249">
        <v>2674</v>
      </c>
      <c r="S35" s="252">
        <v>11473</v>
      </c>
      <c r="T35" s="252">
        <v>7508</v>
      </c>
      <c r="U35" s="252">
        <v>5732</v>
      </c>
      <c r="V35" s="253">
        <v>22171</v>
      </c>
    </row>
    <row r="36" spans="1:22" s="125" customFormat="1" ht="16" customHeight="1" x14ac:dyDescent="0.35">
      <c r="B36" s="226"/>
      <c r="C36" s="254"/>
      <c r="D36" s="254"/>
      <c r="E36" s="254"/>
      <c r="F36" s="254"/>
      <c r="G36" s="226"/>
      <c r="H36" s="142"/>
      <c r="J36" s="143"/>
      <c r="K36" s="254"/>
      <c r="L36" s="227"/>
      <c r="M36" s="256"/>
      <c r="N36" s="256"/>
      <c r="O36" s="256"/>
      <c r="P36" s="254"/>
      <c r="Q36" s="227"/>
      <c r="R36" s="254"/>
      <c r="S36" s="256"/>
      <c r="T36" s="51"/>
      <c r="U36" s="51"/>
      <c r="V36" s="45"/>
    </row>
    <row r="37" spans="1:22" s="125" customFormat="1" ht="16" customHeight="1" x14ac:dyDescent="0.35">
      <c r="A37" s="10" t="s">
        <v>25</v>
      </c>
      <c r="B37" s="226"/>
      <c r="C37" s="229"/>
      <c r="D37" s="229"/>
      <c r="E37" s="229"/>
      <c r="F37" s="229"/>
      <c r="G37" s="226"/>
      <c r="H37" s="110"/>
      <c r="I37" s="10"/>
      <c r="J37" s="143"/>
      <c r="K37" s="229"/>
      <c r="L37" s="227"/>
      <c r="M37" s="230"/>
      <c r="N37" s="230"/>
      <c r="O37" s="230"/>
      <c r="P37" s="229"/>
      <c r="Q37" s="227"/>
      <c r="R37" s="229"/>
      <c r="S37" s="230"/>
      <c r="T37" s="230"/>
      <c r="U37" s="51"/>
      <c r="V37" s="45"/>
    </row>
    <row r="38" spans="1:22" s="125" customFormat="1" ht="16" customHeight="1" x14ac:dyDescent="0.35">
      <c r="A38" s="10" t="s">
        <v>63</v>
      </c>
      <c r="B38" s="231">
        <v>49708</v>
      </c>
      <c r="C38" s="232">
        <v>14171</v>
      </c>
      <c r="D38" s="232">
        <v>14219</v>
      </c>
      <c r="E38" s="232">
        <v>12198</v>
      </c>
      <c r="F38" s="232">
        <v>9120</v>
      </c>
      <c r="G38" s="231">
        <v>31639</v>
      </c>
      <c r="H38" s="233">
        <v>10244</v>
      </c>
      <c r="I38" s="234">
        <v>5105</v>
      </c>
      <c r="J38" s="234">
        <v>8798</v>
      </c>
      <c r="K38" s="232">
        <v>7492</v>
      </c>
      <c r="L38" s="235">
        <v>39174</v>
      </c>
      <c r="M38" s="11">
        <v>8483</v>
      </c>
      <c r="N38" s="11">
        <v>11343</v>
      </c>
      <c r="O38" s="11">
        <v>9132</v>
      </c>
      <c r="P38" s="232">
        <v>10216</v>
      </c>
      <c r="Q38" s="235">
        <v>37250</v>
      </c>
      <c r="R38" s="232">
        <v>9975</v>
      </c>
      <c r="S38" s="11">
        <v>9402</v>
      </c>
      <c r="T38" s="11">
        <v>9508</v>
      </c>
      <c r="U38" s="11">
        <v>8365</v>
      </c>
      <c r="V38" s="114">
        <v>13148</v>
      </c>
    </row>
    <row r="39" spans="1:22" s="125" customFormat="1" ht="16" customHeight="1" x14ac:dyDescent="0.35">
      <c r="A39" s="12" t="s">
        <v>32</v>
      </c>
      <c r="B39" s="236">
        <v>2166</v>
      </c>
      <c r="C39" s="237">
        <v>536</v>
      </c>
      <c r="D39" s="237">
        <v>533</v>
      </c>
      <c r="E39" s="237">
        <v>558</v>
      </c>
      <c r="F39" s="237">
        <v>539</v>
      </c>
      <c r="G39" s="236">
        <v>2456</v>
      </c>
      <c r="H39" s="238">
        <v>776</v>
      </c>
      <c r="I39" s="239">
        <v>542</v>
      </c>
      <c r="J39" s="239">
        <v>552</v>
      </c>
      <c r="K39" s="237">
        <v>586</v>
      </c>
      <c r="L39" s="240">
        <v>2476</v>
      </c>
      <c r="M39" s="241">
        <v>694</v>
      </c>
      <c r="N39" s="241">
        <v>619</v>
      </c>
      <c r="O39" s="241">
        <v>589</v>
      </c>
      <c r="P39" s="237">
        <v>574</v>
      </c>
      <c r="Q39" s="240">
        <v>2302</v>
      </c>
      <c r="R39" s="237">
        <v>555</v>
      </c>
      <c r="S39" s="241">
        <v>568</v>
      </c>
      <c r="T39" s="241">
        <v>586</v>
      </c>
      <c r="U39" s="241">
        <v>593</v>
      </c>
      <c r="V39" s="242">
        <v>2405</v>
      </c>
    </row>
    <row r="40" spans="1:22" s="125" customFormat="1" ht="16" customHeight="1" x14ac:dyDescent="0.35">
      <c r="A40" s="12" t="s">
        <v>82</v>
      </c>
      <c r="B40" s="236">
        <v>2439</v>
      </c>
      <c r="C40" s="237">
        <v>218</v>
      </c>
      <c r="D40" s="237">
        <v>737</v>
      </c>
      <c r="E40" s="237">
        <v>745</v>
      </c>
      <c r="F40" s="237">
        <v>739</v>
      </c>
      <c r="G40" s="236">
        <v>2806</v>
      </c>
      <c r="H40" s="238">
        <v>718</v>
      </c>
      <c r="I40" s="239">
        <v>706</v>
      </c>
      <c r="J40" s="239">
        <v>684</v>
      </c>
      <c r="K40" s="237">
        <v>698</v>
      </c>
      <c r="L40" s="240">
        <v>2894</v>
      </c>
      <c r="M40" s="241">
        <v>700</v>
      </c>
      <c r="N40" s="241">
        <v>682</v>
      </c>
      <c r="O40" s="241">
        <v>753</v>
      </c>
      <c r="P40" s="237">
        <v>759</v>
      </c>
      <c r="Q40" s="240">
        <v>3366</v>
      </c>
      <c r="R40" s="237">
        <v>767</v>
      </c>
      <c r="S40" s="241">
        <v>832</v>
      </c>
      <c r="T40" s="241">
        <v>873</v>
      </c>
      <c r="U40" s="241">
        <v>894</v>
      </c>
      <c r="V40" s="242">
        <v>3725</v>
      </c>
    </row>
    <row r="41" spans="1:22" s="125" customFormat="1" ht="16" customHeight="1" x14ac:dyDescent="0.35">
      <c r="A41" s="12" t="s">
        <v>33</v>
      </c>
      <c r="B41" s="245">
        <v>0</v>
      </c>
      <c r="C41" s="243">
        <v>0</v>
      </c>
      <c r="D41" s="243">
        <v>0</v>
      </c>
      <c r="E41" s="243">
        <v>0</v>
      </c>
      <c r="F41" s="243">
        <v>0</v>
      </c>
      <c r="G41" s="236">
        <v>2074</v>
      </c>
      <c r="H41" s="238">
        <v>0</v>
      </c>
      <c r="I41" s="239">
        <v>2074</v>
      </c>
      <c r="J41" s="239">
        <v>0</v>
      </c>
      <c r="K41" s="243">
        <v>0</v>
      </c>
      <c r="L41" s="244">
        <v>0</v>
      </c>
      <c r="M41" s="212">
        <v>0</v>
      </c>
      <c r="N41" s="212">
        <v>0</v>
      </c>
      <c r="O41" s="212">
        <v>0</v>
      </c>
      <c r="P41" s="243">
        <v>0</v>
      </c>
      <c r="Q41" s="244">
        <v>0</v>
      </c>
      <c r="R41" s="243">
        <v>0</v>
      </c>
      <c r="S41" s="212">
        <v>0</v>
      </c>
      <c r="T41" s="212">
        <v>0</v>
      </c>
      <c r="U41" s="212">
        <v>0</v>
      </c>
      <c r="V41" s="133">
        <v>7752</v>
      </c>
    </row>
    <row r="42" spans="1:22" s="125" customFormat="1" ht="16" hidden="1" customHeight="1" x14ac:dyDescent="0.35">
      <c r="A42" s="12" t="s">
        <v>34</v>
      </c>
      <c r="B42" s="245"/>
      <c r="C42" s="248"/>
      <c r="D42" s="248"/>
      <c r="E42" s="248"/>
      <c r="F42" s="243">
        <v>0</v>
      </c>
      <c r="G42" s="245">
        <v>0</v>
      </c>
      <c r="H42" s="238">
        <v>0</v>
      </c>
      <c r="I42" s="239">
        <v>0</v>
      </c>
      <c r="J42" s="239">
        <v>0</v>
      </c>
      <c r="K42" s="243">
        <v>0</v>
      </c>
      <c r="L42" s="244">
        <v>0</v>
      </c>
      <c r="M42" s="212">
        <v>0</v>
      </c>
      <c r="N42" s="212">
        <v>0</v>
      </c>
      <c r="O42" s="212">
        <v>0</v>
      </c>
      <c r="P42" s="243">
        <v>0</v>
      </c>
      <c r="Q42" s="244">
        <v>0</v>
      </c>
      <c r="R42" s="243">
        <v>0</v>
      </c>
      <c r="S42" s="212">
        <v>0</v>
      </c>
      <c r="T42" s="212">
        <v>0</v>
      </c>
      <c r="U42" s="212">
        <v>0</v>
      </c>
      <c r="V42" s="133">
        <v>702</v>
      </c>
    </row>
    <row r="43" spans="1:22" s="125" customFormat="1" ht="16" customHeight="1" x14ac:dyDescent="0.35">
      <c r="A43" s="10" t="s">
        <v>20</v>
      </c>
      <c r="B43" s="247">
        <v>54313</v>
      </c>
      <c r="C43" s="248">
        <v>14925</v>
      </c>
      <c r="D43" s="248">
        <v>15489</v>
      </c>
      <c r="E43" s="248">
        <v>13501</v>
      </c>
      <c r="F43" s="249">
        <v>10398</v>
      </c>
      <c r="G43" s="247">
        <v>38975</v>
      </c>
      <c r="H43" s="250">
        <v>11738</v>
      </c>
      <c r="I43" s="249">
        <v>8427</v>
      </c>
      <c r="J43" s="249">
        <v>10034</v>
      </c>
      <c r="K43" s="249">
        <v>8776</v>
      </c>
      <c r="L43" s="251">
        <v>44544</v>
      </c>
      <c r="M43" s="252">
        <v>9877</v>
      </c>
      <c r="N43" s="252">
        <v>12644</v>
      </c>
      <c r="O43" s="252">
        <v>10474</v>
      </c>
      <c r="P43" s="249">
        <v>11549</v>
      </c>
      <c r="Q43" s="251">
        <v>42918</v>
      </c>
      <c r="R43" s="249">
        <v>11297</v>
      </c>
      <c r="S43" s="252">
        <v>10802</v>
      </c>
      <c r="T43" s="252">
        <v>10967</v>
      </c>
      <c r="U43" s="252">
        <v>9852</v>
      </c>
      <c r="V43" s="253">
        <v>27732</v>
      </c>
    </row>
    <row r="44" spans="1:22" s="125" customFormat="1" ht="16" customHeight="1" x14ac:dyDescent="0.35">
      <c r="A44" s="10"/>
      <c r="B44" s="231"/>
      <c r="C44" s="232"/>
      <c r="D44" s="232"/>
      <c r="E44" s="232"/>
      <c r="F44" s="232"/>
      <c r="G44" s="231"/>
      <c r="H44" s="110"/>
      <c r="I44" s="10"/>
      <c r="J44" s="143"/>
      <c r="K44" s="232"/>
      <c r="L44" s="235"/>
      <c r="M44" s="11"/>
      <c r="N44" s="11"/>
      <c r="O44" s="11"/>
      <c r="P44" s="232"/>
      <c r="Q44" s="235"/>
      <c r="R44" s="232"/>
      <c r="S44" s="11"/>
      <c r="T44" s="11"/>
      <c r="U44" s="11"/>
      <c r="V44" s="114"/>
    </row>
    <row r="45" spans="1:22" s="125" customFormat="1" ht="16" customHeight="1" x14ac:dyDescent="0.35">
      <c r="A45" s="230" t="s">
        <v>40</v>
      </c>
      <c r="B45" s="257"/>
      <c r="C45" s="258"/>
      <c r="D45" s="258"/>
      <c r="E45" s="258"/>
      <c r="F45" s="258"/>
      <c r="G45" s="257"/>
      <c r="H45" s="259"/>
      <c r="I45" s="230"/>
      <c r="J45" s="51"/>
      <c r="K45" s="258"/>
      <c r="L45" s="260"/>
      <c r="M45" s="261"/>
      <c r="N45" s="261"/>
      <c r="O45" s="261"/>
      <c r="P45" s="258"/>
      <c r="Q45" s="260"/>
      <c r="R45" s="258"/>
      <c r="S45" s="261"/>
      <c r="T45" s="230"/>
      <c r="U45" s="262"/>
      <c r="V45" s="263"/>
    </row>
    <row r="46" spans="1:22" s="125" customFormat="1" ht="16" customHeight="1" x14ac:dyDescent="0.35">
      <c r="A46" s="10" t="s">
        <v>41</v>
      </c>
      <c r="B46" s="231">
        <v>-104457</v>
      </c>
      <c r="C46" s="232">
        <v>-22416</v>
      </c>
      <c r="D46" s="232">
        <v>-25974</v>
      </c>
      <c r="E46" s="232">
        <v>-29357</v>
      </c>
      <c r="F46" s="232">
        <v>-26710</v>
      </c>
      <c r="G46" s="231">
        <v>-94463</v>
      </c>
      <c r="H46" s="233">
        <v>-14535</v>
      </c>
      <c r="I46" s="234">
        <v>-26061</v>
      </c>
      <c r="J46" s="234">
        <v>-30276</v>
      </c>
      <c r="K46" s="232">
        <v>-23591</v>
      </c>
      <c r="L46" s="235">
        <v>-98398</v>
      </c>
      <c r="M46" s="11">
        <v>-19620</v>
      </c>
      <c r="N46" s="11">
        <v>-27783</v>
      </c>
      <c r="O46" s="11">
        <v>-28892</v>
      </c>
      <c r="P46" s="232">
        <v>-22103</v>
      </c>
      <c r="Q46" s="235">
        <v>-96595</v>
      </c>
      <c r="R46" s="232">
        <v>-19019</v>
      </c>
      <c r="S46" s="11">
        <v>-27806</v>
      </c>
      <c r="T46" s="11">
        <v>-25882</v>
      </c>
      <c r="U46" s="11">
        <v>-23888</v>
      </c>
      <c r="V46" s="114">
        <v>-83140</v>
      </c>
    </row>
    <row r="47" spans="1:22" s="125" customFormat="1" ht="16" customHeight="1" x14ac:dyDescent="0.35">
      <c r="A47" s="12" t="s">
        <v>32</v>
      </c>
      <c r="B47" s="236">
        <v>3197</v>
      </c>
      <c r="C47" s="237">
        <v>960</v>
      </c>
      <c r="D47" s="237">
        <v>737</v>
      </c>
      <c r="E47" s="237">
        <v>770</v>
      </c>
      <c r="F47" s="237">
        <v>731</v>
      </c>
      <c r="G47" s="236">
        <v>2737</v>
      </c>
      <c r="H47" s="238">
        <v>654</v>
      </c>
      <c r="I47" s="239">
        <v>713</v>
      </c>
      <c r="J47" s="239">
        <v>693</v>
      </c>
      <c r="K47" s="237">
        <v>677</v>
      </c>
      <c r="L47" s="240">
        <v>2784</v>
      </c>
      <c r="M47" s="241">
        <v>710</v>
      </c>
      <c r="N47" s="241">
        <v>691</v>
      </c>
      <c r="O47" s="241">
        <v>681</v>
      </c>
      <c r="P47" s="237">
        <v>702</v>
      </c>
      <c r="Q47" s="240">
        <v>3557</v>
      </c>
      <c r="R47" s="237">
        <v>835</v>
      </c>
      <c r="S47" s="241">
        <v>907</v>
      </c>
      <c r="T47" s="241">
        <v>914</v>
      </c>
      <c r="U47" s="241">
        <v>901</v>
      </c>
      <c r="V47" s="242">
        <v>4065</v>
      </c>
    </row>
    <row r="48" spans="1:22" s="125" customFormat="1" ht="16" customHeight="1" x14ac:dyDescent="0.35">
      <c r="A48" s="12" t="s">
        <v>82</v>
      </c>
      <c r="B48" s="280">
        <v>5</v>
      </c>
      <c r="C48" s="237">
        <v>2</v>
      </c>
      <c r="D48" s="237">
        <v>1</v>
      </c>
      <c r="E48" s="237">
        <v>1</v>
      </c>
      <c r="F48" s="237">
        <v>1</v>
      </c>
      <c r="G48" s="245">
        <v>0</v>
      </c>
      <c r="H48" s="238">
        <v>0</v>
      </c>
      <c r="I48" s="238">
        <v>0</v>
      </c>
      <c r="J48" s="238">
        <v>0</v>
      </c>
      <c r="K48" s="238">
        <v>0</v>
      </c>
      <c r="L48" s="245">
        <v>0</v>
      </c>
      <c r="M48" s="238">
        <v>0</v>
      </c>
      <c r="N48" s="238">
        <v>0</v>
      </c>
      <c r="O48" s="238">
        <v>0</v>
      </c>
      <c r="P48" s="238">
        <v>0</v>
      </c>
      <c r="Q48" s="245">
        <v>0</v>
      </c>
      <c r="R48" s="237"/>
      <c r="S48" s="241"/>
      <c r="T48" s="241"/>
      <c r="U48" s="241"/>
      <c r="V48" s="242"/>
    </row>
    <row r="49" spans="1:22" s="125" customFormat="1" ht="16" customHeight="1" x14ac:dyDescent="0.35">
      <c r="A49" s="12" t="s">
        <v>33</v>
      </c>
      <c r="B49" s="245">
        <v>0</v>
      </c>
      <c r="C49" s="243">
        <v>0</v>
      </c>
      <c r="D49" s="243">
        <v>0</v>
      </c>
      <c r="E49" s="243">
        <v>0</v>
      </c>
      <c r="F49" s="243">
        <v>0</v>
      </c>
      <c r="G49" s="236">
        <v>373</v>
      </c>
      <c r="H49" s="238">
        <v>0</v>
      </c>
      <c r="I49" s="239">
        <v>373</v>
      </c>
      <c r="J49" s="239">
        <v>0</v>
      </c>
      <c r="K49" s="243">
        <v>0</v>
      </c>
      <c r="L49" s="244">
        <v>0</v>
      </c>
      <c r="M49" s="212">
        <v>0</v>
      </c>
      <c r="N49" s="212">
        <v>0</v>
      </c>
      <c r="O49" s="212">
        <v>0</v>
      </c>
      <c r="P49" s="243">
        <v>0</v>
      </c>
      <c r="Q49" s="244">
        <v>0</v>
      </c>
      <c r="R49" s="243">
        <v>0</v>
      </c>
      <c r="S49" s="212">
        <v>0</v>
      </c>
      <c r="T49" s="212">
        <v>0</v>
      </c>
      <c r="U49" s="212">
        <v>0</v>
      </c>
      <c r="V49" s="242">
        <v>3678</v>
      </c>
    </row>
    <row r="50" spans="1:22" s="125" customFormat="1" ht="15.65" customHeight="1" x14ac:dyDescent="0.35">
      <c r="A50" s="10" t="s">
        <v>20</v>
      </c>
      <c r="B50" s="247">
        <v>-101255</v>
      </c>
      <c r="C50" s="249">
        <v>-21454</v>
      </c>
      <c r="D50" s="249">
        <v>-25236</v>
      </c>
      <c r="E50" s="249">
        <v>-28586</v>
      </c>
      <c r="F50" s="249">
        <v>-25978</v>
      </c>
      <c r="G50" s="247">
        <v>-91353</v>
      </c>
      <c r="H50" s="250">
        <v>-13881</v>
      </c>
      <c r="I50" s="249">
        <v>-24975</v>
      </c>
      <c r="J50" s="249">
        <v>-29583</v>
      </c>
      <c r="K50" s="249">
        <v>-22914</v>
      </c>
      <c r="L50" s="251">
        <v>-95614</v>
      </c>
      <c r="M50" s="252">
        <v>-18910</v>
      </c>
      <c r="N50" s="252">
        <v>-27092</v>
      </c>
      <c r="O50" s="252">
        <v>-28211</v>
      </c>
      <c r="P50" s="249">
        <v>-21401</v>
      </c>
      <c r="Q50" s="251">
        <v>-93038</v>
      </c>
      <c r="R50" s="249">
        <v>-18184</v>
      </c>
      <c r="S50" s="252">
        <v>-26899</v>
      </c>
      <c r="T50" s="252">
        <v>-24968</v>
      </c>
      <c r="U50" s="252">
        <v>-22987</v>
      </c>
      <c r="V50" s="253">
        <v>-75397</v>
      </c>
    </row>
    <row r="51" spans="1:22" s="125" customFormat="1" ht="15.65" customHeight="1" x14ac:dyDescent="0.35">
      <c r="B51" s="231"/>
      <c r="C51" s="232"/>
      <c r="D51" s="232"/>
      <c r="E51" s="232"/>
      <c r="F51" s="232"/>
      <c r="G51" s="231"/>
      <c r="H51" s="142"/>
      <c r="J51" s="255"/>
      <c r="K51" s="232"/>
      <c r="L51" s="235"/>
      <c r="M51" s="11"/>
      <c r="N51" s="11"/>
      <c r="O51" s="11"/>
      <c r="P51" s="232"/>
      <c r="Q51" s="235"/>
      <c r="R51" s="232"/>
      <c r="S51" s="11"/>
      <c r="T51" s="11"/>
      <c r="U51" s="11"/>
      <c r="V51" s="114"/>
    </row>
    <row r="52" spans="1:22" s="125" customFormat="1" ht="15.65" customHeight="1" x14ac:dyDescent="0.35">
      <c r="A52" s="153" t="s">
        <v>100</v>
      </c>
      <c r="B52" s="247">
        <v>354010</v>
      </c>
      <c r="C52" s="249">
        <v>61975</v>
      </c>
      <c r="D52" s="249">
        <v>100260</v>
      </c>
      <c r="E52" s="249">
        <v>92308</v>
      </c>
      <c r="F52" s="249">
        <v>99468</v>
      </c>
      <c r="G52" s="247">
        <v>332271</v>
      </c>
      <c r="H52" s="250">
        <v>82347</v>
      </c>
      <c r="I52" s="249">
        <v>90917</v>
      </c>
      <c r="J52" s="249">
        <v>75797</v>
      </c>
      <c r="K52" s="249">
        <v>83210</v>
      </c>
      <c r="L52" s="251">
        <v>343900</v>
      </c>
      <c r="M52" s="252">
        <v>58284</v>
      </c>
      <c r="N52" s="252">
        <v>92343</v>
      </c>
      <c r="O52" s="252">
        <v>97184</v>
      </c>
      <c r="P52" s="249">
        <v>96089</v>
      </c>
      <c r="Q52" s="251">
        <v>265703</v>
      </c>
      <c r="R52" s="249">
        <v>53656</v>
      </c>
      <c r="S52" s="252">
        <v>67382</v>
      </c>
      <c r="T52" s="252">
        <v>72371</v>
      </c>
      <c r="U52" s="252">
        <v>72294</v>
      </c>
      <c r="V52" s="253">
        <v>192038</v>
      </c>
    </row>
    <row r="53" spans="1:22" s="125" customFormat="1" ht="15" customHeight="1" x14ac:dyDescent="0.35">
      <c r="G53" s="264"/>
      <c r="L53" s="264"/>
      <c r="S53" s="265"/>
    </row>
    <row r="54" spans="1:22" ht="18" customHeight="1" x14ac:dyDescent="0.3">
      <c r="A54" s="295" t="s">
        <v>107</v>
      </c>
      <c r="B54" s="295"/>
      <c r="C54" s="295"/>
      <c r="D54" s="295"/>
      <c r="E54" s="295"/>
      <c r="F54" s="295"/>
      <c r="G54" s="295"/>
      <c r="H54" s="295"/>
      <c r="I54" s="295"/>
      <c r="J54" s="295"/>
      <c r="K54" s="295"/>
      <c r="L54" s="295"/>
      <c r="M54" s="295"/>
      <c r="N54" s="295"/>
      <c r="O54" s="295"/>
      <c r="P54" s="295"/>
      <c r="Q54" s="295"/>
      <c r="R54" s="295"/>
      <c r="S54" s="295"/>
      <c r="T54" s="295"/>
      <c r="U54" s="295"/>
      <c r="V54" s="295"/>
    </row>
    <row r="55" spans="1:22" ht="18.75" customHeight="1" x14ac:dyDescent="0.3"/>
    <row r="56" spans="1:22" ht="18.75" customHeight="1" x14ac:dyDescent="0.3"/>
    <row r="57" spans="1:22" ht="18.75" customHeight="1" x14ac:dyDescent="0.3"/>
    <row r="58" spans="1:22" ht="18.75" customHeight="1" x14ac:dyDescent="0.3"/>
    <row r="59" spans="1:22" ht="18.75" customHeight="1" x14ac:dyDescent="0.3"/>
    <row r="60" spans="1:22" ht="18.75" customHeight="1" x14ac:dyDescent="0.3"/>
    <row r="61" spans="1:22" ht="18.75" customHeight="1" x14ac:dyDescent="0.3"/>
    <row r="62" spans="1:22" ht="18.75" customHeight="1" x14ac:dyDescent="0.3"/>
    <row r="63" spans="1:22" ht="18.75" customHeight="1" x14ac:dyDescent="0.3"/>
    <row r="64" spans="1:22"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row r="100" ht="18.75" customHeight="1" x14ac:dyDescent="0.3"/>
  </sheetData>
  <mergeCells count="4">
    <mergeCell ref="A54:V54"/>
    <mergeCell ref="B1:Q1"/>
    <mergeCell ref="B2:Q2"/>
    <mergeCell ref="B3:Q3"/>
  </mergeCells>
  <pageMargins left="0.25" right="0.25" top="0.75" bottom="0.75" header="0.3" footer="0.3"/>
  <pageSetup scale="43" orientation="landscape" r:id="rId1"/>
  <headerFooter>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100"/>
  <sheetViews>
    <sheetView view="pageBreakPreview" zoomScale="70" zoomScaleNormal="70" zoomScaleSheetLayoutView="70" zoomScalePageLayoutView="55" workbookViewId="0">
      <selection sqref="A1:M1"/>
    </sheetView>
  </sheetViews>
  <sheetFormatPr defaultColWidth="21.296875" defaultRowHeight="13" x14ac:dyDescent="0.3"/>
  <cols>
    <col min="1" max="16384" width="21.296875" style="37"/>
  </cols>
  <sheetData>
    <row r="1" spans="1:13" ht="18.75" customHeight="1" x14ac:dyDescent="0.45">
      <c r="A1" s="299" t="s">
        <v>0</v>
      </c>
      <c r="B1" s="299"/>
      <c r="C1" s="299"/>
      <c r="D1" s="299"/>
      <c r="E1" s="299"/>
      <c r="F1" s="299"/>
      <c r="G1" s="299"/>
      <c r="H1" s="299"/>
      <c r="I1" s="299"/>
      <c r="J1" s="299"/>
      <c r="K1" s="299"/>
      <c r="L1" s="299"/>
      <c r="M1" s="299"/>
    </row>
    <row r="2" spans="1:13" ht="18.75" customHeight="1" x14ac:dyDescent="0.45">
      <c r="A2" s="299" t="s">
        <v>42</v>
      </c>
      <c r="B2" s="299"/>
      <c r="C2" s="299"/>
      <c r="D2" s="299"/>
      <c r="E2" s="299"/>
      <c r="F2" s="299"/>
      <c r="G2" s="299"/>
      <c r="H2" s="299"/>
      <c r="I2" s="299"/>
      <c r="J2" s="299"/>
      <c r="K2" s="299"/>
      <c r="L2" s="299"/>
      <c r="M2" s="299"/>
    </row>
    <row r="3" spans="1:13" ht="18.75" customHeight="1" x14ac:dyDescent="0.45">
      <c r="A3" s="299" t="s">
        <v>43</v>
      </c>
      <c r="B3" s="299"/>
      <c r="C3" s="299"/>
      <c r="D3" s="299"/>
      <c r="E3" s="299"/>
      <c r="F3" s="299"/>
      <c r="G3" s="299"/>
      <c r="H3" s="299"/>
      <c r="I3" s="299"/>
      <c r="J3" s="299"/>
      <c r="K3" s="299"/>
      <c r="L3" s="299"/>
      <c r="M3" s="299"/>
    </row>
    <row r="4" spans="1:13" ht="18.75" customHeight="1" x14ac:dyDescent="0.3">
      <c r="A4" s="35"/>
      <c r="M4" s="35"/>
    </row>
    <row r="5" spans="1:13" ht="18.75" customHeight="1" x14ac:dyDescent="0.3">
      <c r="A5" s="296" t="s">
        <v>108</v>
      </c>
      <c r="B5" s="297"/>
      <c r="C5" s="297"/>
      <c r="D5" s="297"/>
      <c r="E5" s="297"/>
      <c r="F5" s="297"/>
      <c r="G5" s="297"/>
      <c r="H5" s="297"/>
      <c r="I5" s="297"/>
      <c r="J5" s="297"/>
      <c r="K5" s="297"/>
      <c r="L5" s="297"/>
      <c r="M5" s="298"/>
    </row>
    <row r="6" spans="1:13" ht="18.75" customHeight="1" x14ac:dyDescent="0.3">
      <c r="A6" s="298"/>
      <c r="B6" s="297"/>
      <c r="C6" s="297"/>
      <c r="D6" s="297"/>
      <c r="E6" s="297"/>
      <c r="F6" s="297"/>
      <c r="G6" s="297"/>
      <c r="H6" s="297"/>
      <c r="I6" s="297"/>
      <c r="J6" s="297"/>
      <c r="K6" s="297"/>
      <c r="L6" s="297"/>
      <c r="M6" s="298"/>
    </row>
    <row r="7" spans="1:13" ht="18.75" customHeight="1" x14ac:dyDescent="0.3">
      <c r="A7" s="298"/>
      <c r="B7" s="297"/>
      <c r="C7" s="297"/>
      <c r="D7" s="297"/>
      <c r="E7" s="297"/>
      <c r="F7" s="297"/>
      <c r="G7" s="297"/>
      <c r="H7" s="297"/>
      <c r="I7" s="297"/>
      <c r="J7" s="297"/>
      <c r="K7" s="297"/>
      <c r="L7" s="297"/>
      <c r="M7" s="298"/>
    </row>
    <row r="8" spans="1:13" ht="18.75" customHeight="1" x14ac:dyDescent="0.3">
      <c r="A8" s="298"/>
      <c r="B8" s="297"/>
      <c r="C8" s="297"/>
      <c r="D8" s="297"/>
      <c r="E8" s="297"/>
      <c r="F8" s="297"/>
      <c r="G8" s="297"/>
      <c r="H8" s="297"/>
      <c r="I8" s="297"/>
      <c r="J8" s="297"/>
      <c r="K8" s="297"/>
      <c r="L8" s="297"/>
      <c r="M8" s="298"/>
    </row>
    <row r="9" spans="1:13" ht="18.75" customHeight="1" x14ac:dyDescent="0.3">
      <c r="A9" s="298"/>
      <c r="B9" s="297"/>
      <c r="C9" s="297"/>
      <c r="D9" s="297"/>
      <c r="E9" s="297"/>
      <c r="F9" s="297"/>
      <c r="G9" s="297"/>
      <c r="H9" s="297"/>
      <c r="I9" s="297"/>
      <c r="J9" s="297"/>
      <c r="K9" s="297"/>
      <c r="L9" s="297"/>
      <c r="M9" s="298"/>
    </row>
    <row r="10" spans="1:13" ht="18.75" customHeight="1" x14ac:dyDescent="0.3">
      <c r="A10" s="298"/>
      <c r="B10" s="297"/>
      <c r="C10" s="297"/>
      <c r="D10" s="297"/>
      <c r="E10" s="297"/>
      <c r="F10" s="297"/>
      <c r="G10" s="297"/>
      <c r="H10" s="297"/>
      <c r="I10" s="297"/>
      <c r="J10" s="297"/>
      <c r="K10" s="297"/>
      <c r="L10" s="297"/>
      <c r="M10" s="298"/>
    </row>
    <row r="11" spans="1:13" ht="18.75" customHeight="1" x14ac:dyDescent="0.3">
      <c r="A11" s="298"/>
      <c r="B11" s="297"/>
      <c r="C11" s="297"/>
      <c r="D11" s="297"/>
      <c r="E11" s="297"/>
      <c r="F11" s="297"/>
      <c r="G11" s="297"/>
      <c r="H11" s="297"/>
      <c r="I11" s="297"/>
      <c r="J11" s="297"/>
      <c r="K11" s="297"/>
      <c r="L11" s="297"/>
      <c r="M11" s="298"/>
    </row>
    <row r="12" spans="1:13" ht="18.75" customHeight="1" x14ac:dyDescent="0.3">
      <c r="A12" s="298"/>
      <c r="B12" s="297"/>
      <c r="C12" s="297"/>
      <c r="D12" s="297"/>
      <c r="E12" s="297"/>
      <c r="F12" s="297"/>
      <c r="G12" s="297"/>
      <c r="H12" s="297"/>
      <c r="I12" s="297"/>
      <c r="J12" s="297"/>
      <c r="K12" s="297"/>
      <c r="L12" s="297"/>
      <c r="M12" s="298"/>
    </row>
    <row r="13" spans="1:13" ht="18.75" customHeight="1" x14ac:dyDescent="0.3">
      <c r="A13" s="298"/>
      <c r="B13" s="297"/>
      <c r="C13" s="297"/>
      <c r="D13" s="297"/>
      <c r="E13" s="297"/>
      <c r="F13" s="297"/>
      <c r="G13" s="297"/>
      <c r="H13" s="297"/>
      <c r="I13" s="297"/>
      <c r="J13" s="297"/>
      <c r="K13" s="297"/>
      <c r="L13" s="297"/>
      <c r="M13" s="298"/>
    </row>
    <row r="14" spans="1:13" ht="18.75" customHeight="1" x14ac:dyDescent="0.3">
      <c r="A14" s="298"/>
      <c r="B14" s="297"/>
      <c r="C14" s="297"/>
      <c r="D14" s="297"/>
      <c r="E14" s="297"/>
      <c r="F14" s="297"/>
      <c r="G14" s="297"/>
      <c r="H14" s="297"/>
      <c r="I14" s="297"/>
      <c r="J14" s="297"/>
      <c r="K14" s="297"/>
      <c r="L14" s="297"/>
      <c r="M14" s="298"/>
    </row>
    <row r="15" spans="1:13" ht="18.75" customHeight="1" x14ac:dyDescent="0.3">
      <c r="A15" s="298"/>
      <c r="B15" s="297"/>
      <c r="C15" s="297"/>
      <c r="D15" s="297"/>
      <c r="E15" s="297"/>
      <c r="F15" s="297"/>
      <c r="G15" s="297"/>
      <c r="H15" s="297"/>
      <c r="I15" s="297"/>
      <c r="J15" s="297"/>
      <c r="K15" s="297"/>
      <c r="L15" s="297"/>
      <c r="M15" s="298"/>
    </row>
    <row r="16" spans="1:13" ht="18.75" customHeight="1" x14ac:dyDescent="0.3">
      <c r="A16" s="298"/>
      <c r="B16" s="297"/>
      <c r="C16" s="297"/>
      <c r="D16" s="297"/>
      <c r="E16" s="297"/>
      <c r="F16" s="297"/>
      <c r="G16" s="297"/>
      <c r="H16" s="297"/>
      <c r="I16" s="297"/>
      <c r="J16" s="297"/>
      <c r="K16" s="297"/>
      <c r="L16" s="297"/>
      <c r="M16" s="298"/>
    </row>
    <row r="17" spans="1:13" ht="18.75" customHeight="1" x14ac:dyDescent="0.3">
      <c r="A17" s="298"/>
      <c r="B17" s="297"/>
      <c r="C17" s="297"/>
      <c r="D17" s="297"/>
      <c r="E17" s="297"/>
      <c r="F17" s="297"/>
      <c r="G17" s="297"/>
      <c r="H17" s="297"/>
      <c r="I17" s="297"/>
      <c r="J17" s="297"/>
      <c r="K17" s="297"/>
      <c r="L17" s="297"/>
      <c r="M17" s="298"/>
    </row>
    <row r="18" spans="1:13" ht="18.75" customHeight="1" x14ac:dyDescent="0.3">
      <c r="A18" s="298"/>
      <c r="B18" s="297"/>
      <c r="C18" s="297"/>
      <c r="D18" s="297"/>
      <c r="E18" s="297"/>
      <c r="F18" s="297"/>
      <c r="G18" s="297"/>
      <c r="H18" s="297"/>
      <c r="I18" s="297"/>
      <c r="J18" s="297"/>
      <c r="K18" s="297"/>
      <c r="L18" s="297"/>
      <c r="M18" s="298"/>
    </row>
    <row r="19" spans="1:13" ht="18.75" customHeight="1" x14ac:dyDescent="0.3">
      <c r="A19" s="298"/>
      <c r="B19" s="297"/>
      <c r="C19" s="297"/>
      <c r="D19" s="297"/>
      <c r="E19" s="297"/>
      <c r="F19" s="297"/>
      <c r="G19" s="297"/>
      <c r="H19" s="297"/>
      <c r="I19" s="297"/>
      <c r="J19" s="297"/>
      <c r="K19" s="297"/>
      <c r="L19" s="297"/>
      <c r="M19" s="298"/>
    </row>
    <row r="20" spans="1:13" ht="18.75" customHeight="1" x14ac:dyDescent="0.3">
      <c r="A20" s="298"/>
      <c r="B20" s="297"/>
      <c r="C20" s="297"/>
      <c r="D20" s="297"/>
      <c r="E20" s="297"/>
      <c r="F20" s="297"/>
      <c r="G20" s="297"/>
      <c r="H20" s="297"/>
      <c r="I20" s="297"/>
      <c r="J20" s="297"/>
      <c r="K20" s="297"/>
      <c r="L20" s="297"/>
      <c r="M20" s="298"/>
    </row>
    <row r="21" spans="1:13" ht="18.75" customHeight="1" x14ac:dyDescent="0.3">
      <c r="A21" s="298"/>
      <c r="B21" s="297"/>
      <c r="C21" s="297"/>
      <c r="D21" s="297"/>
      <c r="E21" s="297"/>
      <c r="F21" s="297"/>
      <c r="G21" s="297"/>
      <c r="H21" s="297"/>
      <c r="I21" s="297"/>
      <c r="J21" s="297"/>
      <c r="K21" s="297"/>
      <c r="L21" s="297"/>
      <c r="M21" s="298"/>
    </row>
    <row r="22" spans="1:13" ht="18.75" customHeight="1" x14ac:dyDescent="0.3">
      <c r="A22" s="298"/>
      <c r="B22" s="297"/>
      <c r="C22" s="297"/>
      <c r="D22" s="297"/>
      <c r="E22" s="297"/>
      <c r="F22" s="297"/>
      <c r="G22" s="297"/>
      <c r="H22" s="297"/>
      <c r="I22" s="297"/>
      <c r="J22" s="297"/>
      <c r="K22" s="297"/>
      <c r="L22" s="297"/>
      <c r="M22" s="298"/>
    </row>
    <row r="23" spans="1:13" ht="18.75" customHeight="1" x14ac:dyDescent="0.3">
      <c r="A23" s="298"/>
      <c r="B23" s="297"/>
      <c r="C23" s="297"/>
      <c r="D23" s="297"/>
      <c r="E23" s="297"/>
      <c r="F23" s="297"/>
      <c r="G23" s="297"/>
      <c r="H23" s="297"/>
      <c r="I23" s="297"/>
      <c r="J23" s="297"/>
      <c r="K23" s="297"/>
      <c r="L23" s="297"/>
      <c r="M23" s="298"/>
    </row>
    <row r="24" spans="1:13" ht="18.75" customHeight="1" x14ac:dyDescent="0.3">
      <c r="A24" s="298"/>
      <c r="B24" s="297"/>
      <c r="C24" s="297"/>
      <c r="D24" s="297"/>
      <c r="E24" s="297"/>
      <c r="F24" s="297"/>
      <c r="G24" s="297"/>
      <c r="H24" s="297"/>
      <c r="I24" s="297"/>
      <c r="J24" s="297"/>
      <c r="K24" s="297"/>
      <c r="L24" s="297"/>
      <c r="M24" s="298"/>
    </row>
    <row r="25" spans="1:13" ht="148.5" customHeight="1" x14ac:dyDescent="0.3">
      <c r="A25" s="298"/>
      <c r="B25" s="298"/>
      <c r="C25" s="298"/>
      <c r="D25" s="298"/>
      <c r="E25" s="298"/>
      <c r="F25" s="298"/>
      <c r="G25" s="298"/>
      <c r="H25" s="298"/>
      <c r="I25" s="298"/>
      <c r="J25" s="298"/>
      <c r="K25" s="298"/>
      <c r="L25" s="298"/>
      <c r="M25" s="298"/>
    </row>
    <row r="26" spans="1:13" ht="18.75" customHeight="1" x14ac:dyDescent="0.3"/>
    <row r="27" spans="1:13" ht="18.75" customHeight="1" x14ac:dyDescent="0.3"/>
    <row r="28" spans="1:13" ht="18.75" customHeight="1" x14ac:dyDescent="0.3"/>
    <row r="29" spans="1:13" ht="18.75" customHeight="1" x14ac:dyDescent="0.3"/>
    <row r="30" spans="1:13" ht="18.75" customHeight="1" x14ac:dyDescent="0.3"/>
    <row r="31" spans="1:13" ht="18.75" customHeight="1" x14ac:dyDescent="0.3"/>
    <row r="32" spans="1:13" ht="18.75" customHeight="1" x14ac:dyDescent="0.3"/>
    <row r="33" ht="18.75" customHeight="1" x14ac:dyDescent="0.3"/>
    <row r="34" ht="18.75" customHeight="1" x14ac:dyDescent="0.3"/>
    <row r="35" ht="18.75" customHeight="1" x14ac:dyDescent="0.3"/>
    <row r="36" ht="18.75" customHeight="1" x14ac:dyDescent="0.3"/>
    <row r="37" ht="18.75" customHeight="1" x14ac:dyDescent="0.3"/>
    <row r="38" ht="18.75" customHeight="1" x14ac:dyDescent="0.3"/>
    <row r="39" ht="18.75" customHeight="1" x14ac:dyDescent="0.3"/>
    <row r="40" ht="18.75" customHeight="1" x14ac:dyDescent="0.3"/>
    <row r="41" ht="18.75" customHeight="1" x14ac:dyDescent="0.3"/>
    <row r="42" ht="18.75" customHeight="1" x14ac:dyDescent="0.3"/>
    <row r="43" ht="18.75" customHeight="1" x14ac:dyDescent="0.3"/>
    <row r="44" ht="18.75" customHeight="1" x14ac:dyDescent="0.3"/>
    <row r="45" ht="18.75" customHeight="1" x14ac:dyDescent="0.3"/>
    <row r="46" ht="18.75" customHeight="1" x14ac:dyDescent="0.3"/>
    <row r="47" ht="18.75" customHeight="1" x14ac:dyDescent="0.3"/>
    <row r="48" ht="18.75" customHeight="1" x14ac:dyDescent="0.3"/>
    <row r="49" ht="18.75" customHeight="1" x14ac:dyDescent="0.3"/>
    <row r="50" ht="18.75" customHeight="1" x14ac:dyDescent="0.3"/>
    <row r="51" ht="18.75" customHeight="1" x14ac:dyDescent="0.3"/>
    <row r="52" ht="18.75" customHeight="1" x14ac:dyDescent="0.3"/>
    <row r="53" ht="18.75" customHeight="1" x14ac:dyDescent="0.3"/>
    <row r="54" ht="18.75" customHeight="1" x14ac:dyDescent="0.3"/>
    <row r="55" ht="18.75" customHeight="1" x14ac:dyDescent="0.3"/>
    <row r="56" ht="18.75" customHeight="1" x14ac:dyDescent="0.3"/>
    <row r="57" ht="18.75" customHeight="1" x14ac:dyDescent="0.3"/>
    <row r="58" ht="18.75" customHeight="1" x14ac:dyDescent="0.3"/>
    <row r="59" ht="18.75" customHeight="1" x14ac:dyDescent="0.3"/>
    <row r="60" ht="18.75" customHeight="1" x14ac:dyDescent="0.3"/>
    <row r="61" ht="18.75" customHeight="1" x14ac:dyDescent="0.3"/>
    <row r="62" ht="18.75" customHeight="1" x14ac:dyDescent="0.3"/>
    <row r="63" ht="18.75" customHeight="1" x14ac:dyDescent="0.3"/>
    <row r="64"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row r="100" ht="18.75" customHeight="1" x14ac:dyDescent="0.3"/>
  </sheetData>
  <mergeCells count="4">
    <mergeCell ref="A5:M25"/>
    <mergeCell ref="A3:M3"/>
    <mergeCell ref="A2:M2"/>
    <mergeCell ref="A1:M1"/>
  </mergeCells>
  <pageMargins left="0.5" right="0.5" top="0.75" bottom="0.75" header="0.3" footer="0.3"/>
  <pageSetup scale="50" orientation="landscape" r:id="rId1"/>
  <headerFooter>
    <oddFooter>&amp;C6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Financials - Consolidated</vt:lpstr>
      <vt:lpstr>Financials - Segment</vt:lpstr>
      <vt:lpstr>Metrics - Segment</vt:lpstr>
      <vt:lpstr>Non-GAAP Rec. NI to Adj. EBITDA</vt:lpstr>
      <vt:lpstr>Non-GAAP Rec. - Segment</vt:lpstr>
      <vt:lpstr>End Notes</vt:lpstr>
      <vt:lpstr>'End Notes'!Print_Area</vt:lpstr>
      <vt:lpstr>'Financials - Consolidated'!Print_Area</vt:lpstr>
      <vt:lpstr>'Financials - Segment'!Print_Area</vt:lpstr>
      <vt:lpstr>'Metrics - Segment'!Print_Area</vt:lpstr>
      <vt:lpstr>'Non-GAAP Rec. - Segment'!Print_Area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FTI Consulting Historical Financials 4Q21</dc:title>
  <dc:creator>FTI Consulting</dc:creator>
  <cp:lastModifiedBy>McLaughlin Hawkins, Megan</cp:lastModifiedBy>
  <cp:lastPrinted>2022-02-18T17:04:22Z</cp:lastPrinted>
  <dcterms:created xsi:type="dcterms:W3CDTF">2018-06-19T19:33:10Z</dcterms:created>
  <dcterms:modified xsi:type="dcterms:W3CDTF">2022-02-23T21:33:07Z</dcterms:modified>
</cp:coreProperties>
</file>